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Spieltabelle" sheetId="1" r:id="rId1"/>
  </sheets>
  <definedNames/>
  <calcPr fullCalcOnLoad="1"/>
</workbook>
</file>

<file path=xl/sharedStrings.xml><?xml version="1.0" encoding="utf-8"?>
<sst xmlns="http://schemas.openxmlformats.org/spreadsheetml/2006/main" count="190" uniqueCount="48">
  <si>
    <t>Erf No</t>
  </si>
  <si>
    <t>Zoning</t>
  </si>
  <si>
    <t>± Area (m²)</t>
  </si>
  <si>
    <t>Special</t>
  </si>
  <si>
    <t>Single Residential</t>
  </si>
  <si>
    <t>Agriculture</t>
  </si>
  <si>
    <t>Local Authority</t>
  </si>
  <si>
    <t>General Business</t>
  </si>
  <si>
    <t>General Residential 1</t>
  </si>
  <si>
    <t>Public Open Space</t>
  </si>
  <si>
    <t>Street</t>
  </si>
  <si>
    <t>Remainder</t>
  </si>
  <si>
    <t>Gesamtfläche</t>
  </si>
  <si>
    <t>Gewichtung</t>
  </si>
  <si>
    <t>BWANA</t>
  </si>
  <si>
    <t>Nutzung</t>
  </si>
  <si>
    <t>Laufweg</t>
  </si>
  <si>
    <t>Welcome-Center</t>
  </si>
  <si>
    <t>Betreutes Wohnen</t>
  </si>
  <si>
    <t>Wasserturm</t>
  </si>
  <si>
    <t>Kläranlage</t>
  </si>
  <si>
    <t>Apfelbäume</t>
  </si>
  <si>
    <t>Wasserreservoir</t>
  </si>
  <si>
    <t>Torwache</t>
  </si>
  <si>
    <t>Kiosk</t>
  </si>
  <si>
    <t>Zahntechnikerraum</t>
  </si>
  <si>
    <t>Straße</t>
  </si>
  <si>
    <t>Gesamt N$</t>
  </si>
  <si>
    <t>Erstwunsch</t>
  </si>
  <si>
    <t>Zweitwunsch</t>
  </si>
  <si>
    <t>Drittwunsch</t>
  </si>
  <si>
    <t>Übertragungskosten N$</t>
  </si>
  <si>
    <t>Firmen ca.15%</t>
  </si>
  <si>
    <t>Privatperson ca. 8,5 %</t>
  </si>
  <si>
    <t>Berechnungsgrdl</t>
  </si>
  <si>
    <t>Kaufpreis</t>
  </si>
  <si>
    <t>Rabatt 3%</t>
  </si>
  <si>
    <t>30% Anzahlung</t>
  </si>
  <si>
    <t>Grundstück € 14 / m²</t>
  </si>
  <si>
    <t>Grundstück € / 20,7 N$</t>
  </si>
  <si>
    <t>Euro 20,7</t>
  </si>
  <si>
    <t>Rabatt 7%</t>
  </si>
  <si>
    <t>Komplett-</t>
  </si>
  <si>
    <t>Zahler</t>
  </si>
  <si>
    <t>Verfügung</t>
  </si>
  <si>
    <t>Steller</t>
  </si>
  <si>
    <t>Geld zur</t>
  </si>
  <si>
    <t>Stand 05.04.2024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</si>
</sst>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29"/>
      <name val="Arial"/>
      <family val="2"/>
    </font>
    <font>
      <b/>
      <sz val="11"/>
      <color indexed="2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5050"/>
      <name val="Arial"/>
      <family val="2"/>
    </font>
    <font>
      <b/>
      <sz val="11"/>
      <color rgb="FFFF5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43E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1" fontId="40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" fontId="41" fillId="18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" fontId="41" fillId="34" borderId="10" xfId="0" applyNumberFormat="1" applyFont="1" applyFill="1" applyBorder="1" applyAlignment="1">
      <alignment horizontal="center" vertical="center"/>
    </xf>
    <xf numFmtId="1" fontId="41" fillId="35" borderId="10" xfId="0" applyNumberFormat="1" applyFont="1" applyFill="1" applyBorder="1" applyAlignment="1">
      <alignment horizontal="center" vertical="center"/>
    </xf>
    <xf numFmtId="1" fontId="41" fillId="36" borderId="10" xfId="0" applyNumberFormat="1" applyFont="1" applyFill="1" applyBorder="1" applyAlignment="1">
      <alignment horizontal="center" vertical="center"/>
    </xf>
    <xf numFmtId="1" fontId="41" fillId="37" borderId="10" xfId="0" applyNumberFormat="1" applyFont="1" applyFill="1" applyBorder="1" applyAlignment="1">
      <alignment horizontal="center" vertical="center"/>
    </xf>
    <xf numFmtId="1" fontId="41" fillId="38" borderId="10" xfId="0" applyNumberFormat="1" applyFont="1" applyFill="1" applyBorder="1" applyAlignment="1">
      <alignment horizontal="center" vertical="center"/>
    </xf>
    <xf numFmtId="167" fontId="40" fillId="33" borderId="10" xfId="46" applyNumberFormat="1" applyFont="1" applyFill="1" applyBorder="1" applyAlignment="1">
      <alignment horizontal="center"/>
    </xf>
    <xf numFmtId="167" fontId="41" fillId="0" borderId="0" xfId="46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167" fontId="42" fillId="0" borderId="0" xfId="46" applyNumberFormat="1" applyFont="1" applyAlignment="1">
      <alignment horizontal="center"/>
    </xf>
    <xf numFmtId="167" fontId="42" fillId="0" borderId="0" xfId="0" applyNumberFormat="1" applyFont="1" applyAlignment="1">
      <alignment horizontal="center"/>
    </xf>
    <xf numFmtId="167" fontId="41" fillId="0" borderId="0" xfId="46" applyNumberFormat="1" applyFont="1" applyAlignment="1">
      <alignment/>
    </xf>
    <xf numFmtId="167" fontId="42" fillId="0" borderId="0" xfId="46" applyNumberFormat="1" applyFont="1" applyAlignment="1">
      <alignment/>
    </xf>
    <xf numFmtId="1" fontId="40" fillId="33" borderId="0" xfId="0" applyNumberFormat="1" applyFont="1" applyFill="1" applyBorder="1" applyAlignment="1">
      <alignment horizontal="center" vertical="center"/>
    </xf>
    <xf numFmtId="167" fontId="40" fillId="33" borderId="0" xfId="46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 horizontal="center" vertical="center"/>
    </xf>
    <xf numFmtId="167" fontId="40" fillId="33" borderId="0" xfId="46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67" fontId="43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center"/>
    </xf>
    <xf numFmtId="2" fontId="44" fillId="33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2" fontId="44" fillId="33" borderId="10" xfId="0" applyNumberFormat="1" applyFont="1" applyFill="1" applyBorder="1" applyAlignment="1">
      <alignment horizontal="center" vertical="center"/>
    </xf>
    <xf numFmtId="167" fontId="45" fillId="0" borderId="0" xfId="0" applyNumberFormat="1" applyFont="1" applyAlignment="1">
      <alignment horizontal="center"/>
    </xf>
    <xf numFmtId="167" fontId="44" fillId="0" borderId="0" xfId="0" applyNumberFormat="1" applyFont="1" applyAlignment="1">
      <alignment horizontal="center"/>
    </xf>
    <xf numFmtId="167" fontId="44" fillId="33" borderId="10" xfId="46" applyNumberFormat="1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167" fontId="41" fillId="0" borderId="0" xfId="0" applyNumberFormat="1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" fontId="41" fillId="33" borderId="10" xfId="0" applyNumberFormat="1" applyFont="1" applyFill="1" applyBorder="1" applyAlignment="1">
      <alignment horizontal="center" vertical="center"/>
    </xf>
    <xf numFmtId="1" fontId="41" fillId="0" borderId="0" xfId="0" applyNumberFormat="1" applyFont="1" applyAlignment="1">
      <alignment/>
    </xf>
    <xf numFmtId="1" fontId="41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14">
      <selection activeCell="G143" sqref="G143"/>
    </sheetView>
  </sheetViews>
  <sheetFormatPr defaultColWidth="11.421875" defaultRowHeight="15"/>
  <cols>
    <col min="1" max="1" width="11.00390625" style="6" bestFit="1" customWidth="1"/>
    <col min="2" max="2" width="18.8515625" style="6" bestFit="1" customWidth="1"/>
    <col min="3" max="3" width="18.8515625" style="6" customWidth="1"/>
    <col min="4" max="4" width="10.8515625" style="38" bestFit="1" customWidth="1"/>
    <col min="5" max="5" width="11.8515625" style="6" bestFit="1" customWidth="1"/>
    <col min="6" max="6" width="20.57421875" style="19" bestFit="1" customWidth="1"/>
    <col min="7" max="7" width="21.00390625" style="29" bestFit="1" customWidth="1"/>
    <col min="8" max="8" width="14.7109375" style="29" bestFit="1" customWidth="1"/>
    <col min="9" max="9" width="10.421875" style="25" bestFit="1" customWidth="1"/>
    <col min="10" max="10" width="9.8515625" style="25" bestFit="1" customWidth="1"/>
    <col min="11" max="11" width="22.140625" style="34" bestFit="1" customWidth="1"/>
    <col min="12" max="12" width="10.7109375" style="8" bestFit="1" customWidth="1"/>
    <col min="13" max="13" width="9.8515625" style="8" bestFit="1" customWidth="1"/>
    <col min="14" max="14" width="11.421875" style="6" customWidth="1"/>
    <col min="15" max="15" width="13.8515625" style="6" bestFit="1" customWidth="1"/>
    <col min="16" max="16384" width="11.421875" style="6" customWidth="1"/>
  </cols>
  <sheetData>
    <row r="1" spans="1:16" ht="12.75">
      <c r="A1" s="1" t="s">
        <v>0</v>
      </c>
      <c r="B1" s="1" t="s">
        <v>1</v>
      </c>
      <c r="C1" s="1" t="s">
        <v>15</v>
      </c>
      <c r="D1" s="1" t="s">
        <v>2</v>
      </c>
      <c r="E1" s="1" t="s">
        <v>13</v>
      </c>
      <c r="F1" s="33" t="s">
        <v>38</v>
      </c>
      <c r="G1" s="30" t="s">
        <v>39</v>
      </c>
      <c r="H1" s="2" t="s">
        <v>37</v>
      </c>
      <c r="I1" s="2" t="s">
        <v>41</v>
      </c>
      <c r="J1" s="2" t="s">
        <v>36</v>
      </c>
      <c r="K1" s="2" t="s">
        <v>31</v>
      </c>
      <c r="L1" s="2" t="s">
        <v>27</v>
      </c>
      <c r="M1" s="2" t="s">
        <v>40</v>
      </c>
      <c r="N1" s="14" t="s">
        <v>28</v>
      </c>
      <c r="O1" s="14" t="s">
        <v>29</v>
      </c>
      <c r="P1" s="14" t="s">
        <v>30</v>
      </c>
    </row>
    <row r="2" spans="1:16" ht="12.75">
      <c r="A2" s="1"/>
      <c r="B2" s="1"/>
      <c r="C2" s="1"/>
      <c r="D2" s="1"/>
      <c r="E2" s="21"/>
      <c r="F2" s="22"/>
      <c r="G2" s="28" t="s">
        <v>35</v>
      </c>
      <c r="H2" s="28"/>
      <c r="I2" s="23" t="s">
        <v>46</v>
      </c>
      <c r="J2" s="23" t="s">
        <v>42</v>
      </c>
      <c r="K2" s="34" t="s">
        <v>33</v>
      </c>
      <c r="L2" s="23"/>
      <c r="M2" s="23"/>
      <c r="N2" s="24"/>
      <c r="O2" s="24"/>
      <c r="P2" s="24"/>
    </row>
    <row r="3" spans="1:11" ht="12.75">
      <c r="A3" s="3">
        <v>1</v>
      </c>
      <c r="B3" s="12" t="s">
        <v>3</v>
      </c>
      <c r="C3" s="4" t="s">
        <v>16</v>
      </c>
      <c r="D3" s="39">
        <v>125</v>
      </c>
      <c r="E3" s="8"/>
      <c r="F3" s="15"/>
      <c r="G3" s="29" t="s">
        <v>34</v>
      </c>
      <c r="I3" s="25" t="s">
        <v>44</v>
      </c>
      <c r="J3" s="25" t="s">
        <v>43</v>
      </c>
      <c r="K3" s="34" t="s">
        <v>32</v>
      </c>
    </row>
    <row r="4" spans="1:9" ht="12.75">
      <c r="A4" s="3">
        <v>2</v>
      </c>
      <c r="B4" s="4" t="s">
        <v>3</v>
      </c>
      <c r="C4" s="4" t="s">
        <v>17</v>
      </c>
      <c r="D4" s="39">
        <v>71935</v>
      </c>
      <c r="E4" s="8"/>
      <c r="F4" s="15"/>
      <c r="I4" s="25" t="s">
        <v>45</v>
      </c>
    </row>
    <row r="5" spans="1:6" ht="12.75">
      <c r="A5" s="3">
        <v>3</v>
      </c>
      <c r="B5" s="4" t="s">
        <v>3</v>
      </c>
      <c r="C5" s="4" t="s">
        <v>18</v>
      </c>
      <c r="D5" s="39">
        <v>28470</v>
      </c>
      <c r="E5" s="8"/>
      <c r="F5" s="15"/>
    </row>
    <row r="6" spans="1:13" ht="15">
      <c r="A6" s="3">
        <v>4</v>
      </c>
      <c r="B6" s="11" t="s">
        <v>4</v>
      </c>
      <c r="C6" s="4"/>
      <c r="D6" s="39">
        <v>3191</v>
      </c>
      <c r="E6" s="8">
        <v>1</v>
      </c>
      <c r="F6" s="17">
        <f>(D6*E6)*14</f>
        <v>44674</v>
      </c>
      <c r="G6" s="31">
        <f>F6*20.7</f>
        <v>924751.7999999999</v>
      </c>
      <c r="H6" s="31"/>
      <c r="I6" s="26"/>
      <c r="J6" s="26"/>
      <c r="K6" s="36">
        <f>(G6/100)*8.5</f>
        <v>78603.903</v>
      </c>
      <c r="L6" s="16">
        <f>G6+K6</f>
        <v>1003355.703</v>
      </c>
      <c r="M6" s="18">
        <f>L6/20.7</f>
        <v>48471.29</v>
      </c>
    </row>
    <row r="7" spans="1:13" ht="15">
      <c r="A7" s="3">
        <v>5</v>
      </c>
      <c r="B7" s="11" t="s">
        <v>4</v>
      </c>
      <c r="C7" s="4"/>
      <c r="D7" s="39">
        <v>2541</v>
      </c>
      <c r="E7" s="8">
        <v>1</v>
      </c>
      <c r="F7" s="17">
        <f aca="true" t="shared" si="0" ref="F7:F70">(D7*E7)*14</f>
        <v>35574</v>
      </c>
      <c r="G7" s="31">
        <f>F7*20.7</f>
        <v>736381.7999999999</v>
      </c>
      <c r="H7" s="31"/>
      <c r="I7" s="26"/>
      <c r="J7" s="26"/>
      <c r="K7" s="36">
        <f aca="true" t="shared" si="1" ref="K7:K70">(G7/100)*8.5</f>
        <v>62592.452999999994</v>
      </c>
      <c r="L7" s="16">
        <f aca="true" t="shared" si="2" ref="L7:L70">G7+K7</f>
        <v>798974.2529999999</v>
      </c>
      <c r="M7" s="18">
        <f aca="true" t="shared" si="3" ref="M7:M70">L7/20.7</f>
        <v>38597.78999999999</v>
      </c>
    </row>
    <row r="8" spans="1:13" ht="15">
      <c r="A8" s="3">
        <v>6</v>
      </c>
      <c r="B8" s="11" t="s">
        <v>4</v>
      </c>
      <c r="C8" s="4"/>
      <c r="D8" s="39">
        <v>1820</v>
      </c>
      <c r="E8" s="8">
        <v>1</v>
      </c>
      <c r="F8" s="17">
        <f t="shared" si="0"/>
        <v>25480</v>
      </c>
      <c r="G8" s="31">
        <f aca="true" t="shared" si="4" ref="G8:G71">F8*20.7</f>
        <v>527436</v>
      </c>
      <c r="H8" s="31"/>
      <c r="I8" s="26"/>
      <c r="J8" s="26"/>
      <c r="K8" s="36">
        <f t="shared" si="1"/>
        <v>44832.06</v>
      </c>
      <c r="L8" s="16">
        <f t="shared" si="2"/>
        <v>572268.06</v>
      </c>
      <c r="M8" s="18">
        <f t="shared" si="3"/>
        <v>27645.800000000003</v>
      </c>
    </row>
    <row r="9" spans="1:13" ht="15">
      <c r="A9" s="3">
        <v>7</v>
      </c>
      <c r="B9" s="11" t="s">
        <v>4</v>
      </c>
      <c r="C9" s="4"/>
      <c r="D9" s="39">
        <v>2934</v>
      </c>
      <c r="E9" s="8">
        <v>1</v>
      </c>
      <c r="F9" s="17">
        <f t="shared" si="0"/>
        <v>41076</v>
      </c>
      <c r="G9" s="31">
        <f t="shared" si="4"/>
        <v>850273.2</v>
      </c>
      <c r="H9" s="31"/>
      <c r="I9" s="26"/>
      <c r="J9" s="26"/>
      <c r="K9" s="36">
        <f t="shared" si="1"/>
        <v>72273.222</v>
      </c>
      <c r="L9" s="16">
        <f t="shared" si="2"/>
        <v>922546.4219999999</v>
      </c>
      <c r="M9" s="18">
        <f t="shared" si="3"/>
        <v>44567.46</v>
      </c>
    </row>
    <row r="10" spans="1:13" ht="15">
      <c r="A10" s="3">
        <v>8</v>
      </c>
      <c r="B10" s="11" t="s">
        <v>4</v>
      </c>
      <c r="C10" s="4"/>
      <c r="D10" s="39">
        <v>2669</v>
      </c>
      <c r="E10" s="8">
        <v>1</v>
      </c>
      <c r="F10" s="17">
        <f t="shared" si="0"/>
        <v>37366</v>
      </c>
      <c r="G10" s="31">
        <f t="shared" si="4"/>
        <v>773476.2</v>
      </c>
      <c r="H10" s="31"/>
      <c r="I10" s="26"/>
      <c r="J10" s="26"/>
      <c r="K10" s="36">
        <f t="shared" si="1"/>
        <v>65745.477</v>
      </c>
      <c r="L10" s="16">
        <f t="shared" si="2"/>
        <v>839221.6769999999</v>
      </c>
      <c r="M10" s="18">
        <f t="shared" si="3"/>
        <v>40542.11</v>
      </c>
    </row>
    <row r="11" spans="1:13" ht="15">
      <c r="A11" s="3">
        <v>9</v>
      </c>
      <c r="B11" s="11" t="s">
        <v>4</v>
      </c>
      <c r="C11" s="4"/>
      <c r="D11" s="39">
        <v>2290</v>
      </c>
      <c r="E11" s="8">
        <v>1</v>
      </c>
      <c r="F11" s="17">
        <f t="shared" si="0"/>
        <v>32060</v>
      </c>
      <c r="G11" s="31">
        <f t="shared" si="4"/>
        <v>663642</v>
      </c>
      <c r="H11" s="31"/>
      <c r="I11" s="26"/>
      <c r="J11" s="26"/>
      <c r="K11" s="36">
        <f t="shared" si="1"/>
        <v>56409.57</v>
      </c>
      <c r="L11" s="16">
        <f t="shared" si="2"/>
        <v>720051.57</v>
      </c>
      <c r="M11" s="18">
        <f t="shared" si="3"/>
        <v>34785.1</v>
      </c>
    </row>
    <row r="12" spans="1:13" ht="15">
      <c r="A12" s="3">
        <v>10</v>
      </c>
      <c r="B12" s="11" t="s">
        <v>4</v>
      </c>
      <c r="C12" s="4"/>
      <c r="D12" s="39">
        <v>2292</v>
      </c>
      <c r="E12" s="8">
        <v>1</v>
      </c>
      <c r="F12" s="17">
        <f t="shared" si="0"/>
        <v>32088</v>
      </c>
      <c r="G12" s="31">
        <f t="shared" si="4"/>
        <v>664221.6</v>
      </c>
      <c r="H12" s="31"/>
      <c r="I12" s="26"/>
      <c r="J12" s="26"/>
      <c r="K12" s="35">
        <f t="shared" si="1"/>
        <v>56458.835999999996</v>
      </c>
      <c r="L12" s="16">
        <f t="shared" si="2"/>
        <v>720680.436</v>
      </c>
      <c r="M12" s="18">
        <f t="shared" si="3"/>
        <v>34815.48</v>
      </c>
    </row>
    <row r="13" spans="1:13" ht="15">
      <c r="A13" s="3">
        <v>11</v>
      </c>
      <c r="B13" s="11" t="s">
        <v>4</v>
      </c>
      <c r="C13" s="4"/>
      <c r="D13" s="39">
        <v>3276</v>
      </c>
      <c r="E13" s="8">
        <v>1</v>
      </c>
      <c r="F13" s="17">
        <f t="shared" si="0"/>
        <v>45864</v>
      </c>
      <c r="G13" s="31">
        <f t="shared" si="4"/>
        <v>949384.7999999999</v>
      </c>
      <c r="H13" s="31"/>
      <c r="I13" s="26"/>
      <c r="J13" s="26"/>
      <c r="K13" s="35">
        <f t="shared" si="1"/>
        <v>80697.708</v>
      </c>
      <c r="L13" s="16">
        <f t="shared" si="2"/>
        <v>1030082.5079999999</v>
      </c>
      <c r="M13" s="18">
        <f t="shared" si="3"/>
        <v>49762.439999999995</v>
      </c>
    </row>
    <row r="14" spans="1:13" ht="15">
      <c r="A14" s="3">
        <v>12</v>
      </c>
      <c r="B14" s="11" t="s">
        <v>4</v>
      </c>
      <c r="C14" s="4"/>
      <c r="D14" s="39">
        <v>2718</v>
      </c>
      <c r="E14" s="8">
        <v>1</v>
      </c>
      <c r="F14" s="17">
        <f t="shared" si="0"/>
        <v>38052</v>
      </c>
      <c r="G14" s="31">
        <f t="shared" si="4"/>
        <v>787676.4</v>
      </c>
      <c r="H14" s="31"/>
      <c r="I14" s="26"/>
      <c r="J14" s="26"/>
      <c r="K14" s="35">
        <f t="shared" si="1"/>
        <v>66952.494</v>
      </c>
      <c r="L14" s="16">
        <f t="shared" si="2"/>
        <v>854628.8940000001</v>
      </c>
      <c r="M14" s="18">
        <f t="shared" si="3"/>
        <v>41286.420000000006</v>
      </c>
    </row>
    <row r="15" spans="1:13" ht="15">
      <c r="A15" s="3">
        <v>13</v>
      </c>
      <c r="B15" s="11" t="s">
        <v>4</v>
      </c>
      <c r="C15" s="4"/>
      <c r="D15" s="39">
        <v>2280</v>
      </c>
      <c r="E15" s="8">
        <v>1</v>
      </c>
      <c r="F15" s="17">
        <f t="shared" si="0"/>
        <v>31920</v>
      </c>
      <c r="G15" s="31">
        <f t="shared" si="4"/>
        <v>660744</v>
      </c>
      <c r="H15" s="31"/>
      <c r="I15" s="26"/>
      <c r="J15" s="26"/>
      <c r="K15" s="35">
        <f t="shared" si="1"/>
        <v>56163.24</v>
      </c>
      <c r="L15" s="16">
        <f t="shared" si="2"/>
        <v>716907.24</v>
      </c>
      <c r="M15" s="18">
        <f t="shared" si="3"/>
        <v>34633.200000000004</v>
      </c>
    </row>
    <row r="16" spans="1:13" ht="15">
      <c r="A16" s="3">
        <v>14</v>
      </c>
      <c r="B16" s="11" t="s">
        <v>4</v>
      </c>
      <c r="C16" s="4"/>
      <c r="D16" s="39">
        <v>2211</v>
      </c>
      <c r="E16" s="8">
        <v>1</v>
      </c>
      <c r="F16" s="17">
        <f t="shared" si="0"/>
        <v>30954</v>
      </c>
      <c r="G16" s="31">
        <f t="shared" si="4"/>
        <v>640747.7999999999</v>
      </c>
      <c r="H16" s="31"/>
      <c r="I16" s="26"/>
      <c r="J16" s="26"/>
      <c r="K16" s="35">
        <f t="shared" si="1"/>
        <v>54463.562999999995</v>
      </c>
      <c r="L16" s="16">
        <f t="shared" si="2"/>
        <v>695211.3629999999</v>
      </c>
      <c r="M16" s="18">
        <f t="shared" si="3"/>
        <v>33585.09</v>
      </c>
    </row>
    <row r="17" spans="1:13" ht="15">
      <c r="A17" s="3">
        <v>15</v>
      </c>
      <c r="B17" s="11" t="s">
        <v>4</v>
      </c>
      <c r="C17" s="4"/>
      <c r="D17" s="39">
        <v>3096</v>
      </c>
      <c r="E17" s="8">
        <v>1</v>
      </c>
      <c r="F17" s="17">
        <f t="shared" si="0"/>
        <v>43344</v>
      </c>
      <c r="G17" s="31">
        <f t="shared" si="4"/>
        <v>897220.7999999999</v>
      </c>
      <c r="H17" s="31"/>
      <c r="I17" s="26"/>
      <c r="J17" s="26"/>
      <c r="K17" s="35">
        <f t="shared" si="1"/>
        <v>76263.76799999998</v>
      </c>
      <c r="L17" s="16">
        <f t="shared" si="2"/>
        <v>973484.568</v>
      </c>
      <c r="M17" s="18">
        <f t="shared" si="3"/>
        <v>47028.24</v>
      </c>
    </row>
    <row r="18" spans="1:13" ht="15">
      <c r="A18" s="3">
        <v>16</v>
      </c>
      <c r="B18" s="11" t="s">
        <v>4</v>
      </c>
      <c r="C18" s="4"/>
      <c r="D18" s="39">
        <v>4245</v>
      </c>
      <c r="E18" s="8">
        <v>1</v>
      </c>
      <c r="F18" s="17">
        <f t="shared" si="0"/>
        <v>59430</v>
      </c>
      <c r="G18" s="31">
        <f t="shared" si="4"/>
        <v>1230201</v>
      </c>
      <c r="H18" s="31"/>
      <c r="I18" s="26"/>
      <c r="J18" s="26"/>
      <c r="K18" s="35">
        <f t="shared" si="1"/>
        <v>104567.085</v>
      </c>
      <c r="L18" s="16">
        <f t="shared" si="2"/>
        <v>1334768.085</v>
      </c>
      <c r="M18" s="18">
        <f t="shared" si="3"/>
        <v>64481.55</v>
      </c>
    </row>
    <row r="19" spans="1:13" ht="15">
      <c r="A19" s="3">
        <v>17</v>
      </c>
      <c r="B19" s="11" t="s">
        <v>4</v>
      </c>
      <c r="C19" s="4"/>
      <c r="D19" s="39">
        <v>2978</v>
      </c>
      <c r="E19" s="8">
        <v>1</v>
      </c>
      <c r="F19" s="17">
        <f t="shared" si="0"/>
        <v>41692</v>
      </c>
      <c r="G19" s="31">
        <f t="shared" si="4"/>
        <v>863024.4</v>
      </c>
      <c r="H19" s="31"/>
      <c r="I19" s="26"/>
      <c r="J19" s="26"/>
      <c r="K19" s="35">
        <f t="shared" si="1"/>
        <v>73357.07400000001</v>
      </c>
      <c r="L19" s="16">
        <f t="shared" si="2"/>
        <v>936381.474</v>
      </c>
      <c r="M19" s="18">
        <f t="shared" si="3"/>
        <v>45235.82000000001</v>
      </c>
    </row>
    <row r="20" spans="1:13" ht="15">
      <c r="A20" s="3">
        <v>18</v>
      </c>
      <c r="B20" s="11" t="s">
        <v>4</v>
      </c>
      <c r="C20" s="4"/>
      <c r="D20" s="39">
        <v>2349</v>
      </c>
      <c r="E20" s="8">
        <v>1</v>
      </c>
      <c r="F20" s="17">
        <f t="shared" si="0"/>
        <v>32886</v>
      </c>
      <c r="G20" s="31">
        <f t="shared" si="4"/>
        <v>680740.2</v>
      </c>
      <c r="H20" s="31"/>
      <c r="I20" s="26"/>
      <c r="J20" s="26"/>
      <c r="K20" s="35">
        <f t="shared" si="1"/>
        <v>57862.916999999994</v>
      </c>
      <c r="L20" s="16">
        <f t="shared" si="2"/>
        <v>738603.117</v>
      </c>
      <c r="M20" s="18">
        <f t="shared" si="3"/>
        <v>35681.31</v>
      </c>
    </row>
    <row r="21" spans="1:13" ht="15">
      <c r="A21" s="3">
        <v>19</v>
      </c>
      <c r="B21" s="11" t="s">
        <v>4</v>
      </c>
      <c r="C21" s="4"/>
      <c r="D21" s="39">
        <v>2200</v>
      </c>
      <c r="E21" s="8">
        <v>1</v>
      </c>
      <c r="F21" s="17">
        <f t="shared" si="0"/>
        <v>30800</v>
      </c>
      <c r="G21" s="31">
        <f t="shared" si="4"/>
        <v>637560</v>
      </c>
      <c r="H21" s="31"/>
      <c r="I21" s="26"/>
      <c r="J21" s="26"/>
      <c r="K21" s="35">
        <f t="shared" si="1"/>
        <v>54192.600000000006</v>
      </c>
      <c r="L21" s="16">
        <f t="shared" si="2"/>
        <v>691752.6</v>
      </c>
      <c r="M21" s="18">
        <f t="shared" si="3"/>
        <v>33418</v>
      </c>
    </row>
    <row r="22" spans="1:13" ht="15">
      <c r="A22" s="3">
        <v>20</v>
      </c>
      <c r="B22" s="7" t="s">
        <v>4</v>
      </c>
      <c r="C22" s="4"/>
      <c r="D22" s="39">
        <v>18979</v>
      </c>
      <c r="E22" s="8">
        <v>0.7</v>
      </c>
      <c r="F22" s="17">
        <f t="shared" si="0"/>
        <v>185994.19999999998</v>
      </c>
      <c r="G22" s="31">
        <f t="shared" si="4"/>
        <v>3850079.9399999995</v>
      </c>
      <c r="H22" s="31"/>
      <c r="I22" s="26"/>
      <c r="J22" s="26"/>
      <c r="K22" s="35">
        <f t="shared" si="1"/>
        <v>327256.7949</v>
      </c>
      <c r="L22" s="16">
        <f t="shared" si="2"/>
        <v>4177336.7348999996</v>
      </c>
      <c r="M22" s="18">
        <f t="shared" si="3"/>
        <v>201803.707</v>
      </c>
    </row>
    <row r="23" spans="1:13" ht="15">
      <c r="A23" s="3">
        <v>21</v>
      </c>
      <c r="B23" s="7" t="s">
        <v>4</v>
      </c>
      <c r="C23" s="4"/>
      <c r="D23" s="39">
        <v>21587</v>
      </c>
      <c r="E23" s="8">
        <v>0.7</v>
      </c>
      <c r="F23" s="17">
        <f t="shared" si="0"/>
        <v>211552.6</v>
      </c>
      <c r="G23" s="31">
        <f t="shared" si="4"/>
        <v>4379138.82</v>
      </c>
      <c r="H23" s="31"/>
      <c r="I23" s="26"/>
      <c r="J23" s="26"/>
      <c r="K23" s="35">
        <f t="shared" si="1"/>
        <v>372226.79970000003</v>
      </c>
      <c r="L23" s="16">
        <f t="shared" si="2"/>
        <v>4751365.619700001</v>
      </c>
      <c r="M23" s="18">
        <f t="shared" si="3"/>
        <v>229534.57100000003</v>
      </c>
    </row>
    <row r="24" spans="1:13" ht="15">
      <c r="A24" s="3">
        <v>22</v>
      </c>
      <c r="B24" s="7" t="s">
        <v>4</v>
      </c>
      <c r="C24" s="4"/>
      <c r="D24" s="39">
        <v>13802</v>
      </c>
      <c r="E24" s="8">
        <v>0.75</v>
      </c>
      <c r="F24" s="17">
        <f t="shared" si="0"/>
        <v>144921</v>
      </c>
      <c r="G24" s="31">
        <f t="shared" si="4"/>
        <v>2999864.6999999997</v>
      </c>
      <c r="H24" s="31"/>
      <c r="I24" s="26"/>
      <c r="J24" s="26"/>
      <c r="K24" s="35">
        <f t="shared" si="1"/>
        <v>254988.49949999998</v>
      </c>
      <c r="L24" s="16">
        <f t="shared" si="2"/>
        <v>3254853.1994999996</v>
      </c>
      <c r="M24" s="18">
        <f t="shared" si="3"/>
        <v>157239.28499999997</v>
      </c>
    </row>
    <row r="25" spans="1:13" ht="15">
      <c r="A25" s="3">
        <v>23</v>
      </c>
      <c r="B25" s="7" t="s">
        <v>4</v>
      </c>
      <c r="C25" s="4"/>
      <c r="D25" s="39">
        <v>11533</v>
      </c>
      <c r="E25" s="8">
        <v>0.75</v>
      </c>
      <c r="F25" s="17">
        <f t="shared" si="0"/>
        <v>121096.5</v>
      </c>
      <c r="G25" s="31">
        <f t="shared" si="4"/>
        <v>2506697.55</v>
      </c>
      <c r="H25" s="31"/>
      <c r="I25" s="26"/>
      <c r="J25" s="26"/>
      <c r="K25" s="35">
        <f t="shared" si="1"/>
        <v>213069.29174999997</v>
      </c>
      <c r="L25" s="16">
        <f t="shared" si="2"/>
        <v>2719766.8417499997</v>
      </c>
      <c r="M25" s="18">
        <f t="shared" si="3"/>
        <v>131389.70249999998</v>
      </c>
    </row>
    <row r="26" spans="1:13" ht="15">
      <c r="A26" s="3">
        <v>24</v>
      </c>
      <c r="B26" s="11" t="s">
        <v>4</v>
      </c>
      <c r="C26" s="4"/>
      <c r="D26" s="39">
        <v>7446</v>
      </c>
      <c r="E26" s="8">
        <v>1</v>
      </c>
      <c r="F26" s="17">
        <f t="shared" si="0"/>
        <v>104244</v>
      </c>
      <c r="G26" s="31">
        <f t="shared" si="4"/>
        <v>2157850.8</v>
      </c>
      <c r="H26" s="31"/>
      <c r="I26" s="26"/>
      <c r="J26" s="26"/>
      <c r="K26" s="35">
        <f t="shared" si="1"/>
        <v>183417.31799999997</v>
      </c>
      <c r="L26" s="16">
        <f t="shared" si="2"/>
        <v>2341268.118</v>
      </c>
      <c r="M26" s="18">
        <f t="shared" si="3"/>
        <v>113104.73999999999</v>
      </c>
    </row>
    <row r="27" spans="1:13" ht="15">
      <c r="A27" s="3">
        <v>25</v>
      </c>
      <c r="B27" s="11" t="s">
        <v>4</v>
      </c>
      <c r="C27" s="4"/>
      <c r="D27" s="39">
        <v>9278</v>
      </c>
      <c r="E27" s="8">
        <v>1</v>
      </c>
      <c r="F27" s="17">
        <f t="shared" si="0"/>
        <v>129892</v>
      </c>
      <c r="G27" s="31">
        <f t="shared" si="4"/>
        <v>2688764.4</v>
      </c>
      <c r="H27" s="31"/>
      <c r="I27" s="26"/>
      <c r="J27" s="26"/>
      <c r="K27" s="35">
        <f t="shared" si="1"/>
        <v>228544.974</v>
      </c>
      <c r="L27" s="16">
        <f t="shared" si="2"/>
        <v>2917309.374</v>
      </c>
      <c r="M27" s="18">
        <f t="shared" si="3"/>
        <v>140932.82</v>
      </c>
    </row>
    <row r="28" spans="1:13" ht="15">
      <c r="A28" s="3">
        <v>26</v>
      </c>
      <c r="B28" s="11" t="s">
        <v>4</v>
      </c>
      <c r="C28" s="4"/>
      <c r="D28" s="39">
        <v>17156</v>
      </c>
      <c r="E28" s="8">
        <v>0.9</v>
      </c>
      <c r="F28" s="17">
        <f t="shared" si="0"/>
        <v>216165.6</v>
      </c>
      <c r="G28" s="31">
        <f t="shared" si="4"/>
        <v>4474627.92</v>
      </c>
      <c r="H28" s="31"/>
      <c r="I28" s="26"/>
      <c r="J28" s="26"/>
      <c r="K28" s="35">
        <f t="shared" si="1"/>
        <v>380343.3732</v>
      </c>
      <c r="L28" s="16">
        <f t="shared" si="2"/>
        <v>4854971.2932</v>
      </c>
      <c r="M28" s="18">
        <f t="shared" si="3"/>
        <v>234539.676</v>
      </c>
    </row>
    <row r="29" spans="1:13" ht="15">
      <c r="A29" s="3">
        <v>27</v>
      </c>
      <c r="B29" s="4" t="s">
        <v>3</v>
      </c>
      <c r="C29" s="4" t="s">
        <v>19</v>
      </c>
      <c r="D29" s="39">
        <v>1098</v>
      </c>
      <c r="E29" s="8"/>
      <c r="F29" s="17">
        <f t="shared" si="0"/>
        <v>0</v>
      </c>
      <c r="G29" s="31">
        <f t="shared" si="4"/>
        <v>0</v>
      </c>
      <c r="H29" s="31"/>
      <c r="I29" s="26"/>
      <c r="J29" s="26"/>
      <c r="K29" s="35"/>
      <c r="L29" s="16"/>
      <c r="M29" s="18">
        <f t="shared" si="3"/>
        <v>0</v>
      </c>
    </row>
    <row r="30" spans="1:13" ht="15">
      <c r="A30" s="3">
        <v>28</v>
      </c>
      <c r="B30" s="11" t="s">
        <v>4</v>
      </c>
      <c r="C30" s="4"/>
      <c r="D30" s="39">
        <v>2504</v>
      </c>
      <c r="E30" s="8">
        <v>1</v>
      </c>
      <c r="F30" s="17">
        <f t="shared" si="0"/>
        <v>35056</v>
      </c>
      <c r="G30" s="31">
        <f t="shared" si="4"/>
        <v>725659.2</v>
      </c>
      <c r="H30" s="31"/>
      <c r="I30" s="26"/>
      <c r="J30" s="26"/>
      <c r="K30" s="35">
        <f t="shared" si="1"/>
        <v>61681.032</v>
      </c>
      <c r="L30" s="16">
        <f t="shared" si="2"/>
        <v>787340.232</v>
      </c>
      <c r="M30" s="18">
        <f t="shared" si="3"/>
        <v>38035.76</v>
      </c>
    </row>
    <row r="31" spans="1:13" ht="15">
      <c r="A31" s="3">
        <v>29</v>
      </c>
      <c r="B31" s="11" t="s">
        <v>4</v>
      </c>
      <c r="C31" s="4"/>
      <c r="D31" s="39">
        <v>3589</v>
      </c>
      <c r="E31" s="8">
        <v>1</v>
      </c>
      <c r="F31" s="17">
        <f t="shared" si="0"/>
        <v>50246</v>
      </c>
      <c r="G31" s="31">
        <f t="shared" si="4"/>
        <v>1040092.2</v>
      </c>
      <c r="H31" s="31"/>
      <c r="I31" s="26"/>
      <c r="J31" s="26"/>
      <c r="K31" s="35">
        <f t="shared" si="1"/>
        <v>88407.83699999998</v>
      </c>
      <c r="L31" s="16">
        <f t="shared" si="2"/>
        <v>1128500.037</v>
      </c>
      <c r="M31" s="18">
        <f t="shared" si="3"/>
        <v>54516.91</v>
      </c>
    </row>
    <row r="32" spans="1:13" ht="15">
      <c r="A32" s="3">
        <v>30</v>
      </c>
      <c r="B32" s="9" t="s">
        <v>14</v>
      </c>
      <c r="C32" s="4"/>
      <c r="D32" s="39">
        <v>21591</v>
      </c>
      <c r="E32" s="8">
        <v>0</v>
      </c>
      <c r="F32" s="17">
        <f t="shared" si="0"/>
        <v>0</v>
      </c>
      <c r="G32" s="31">
        <f t="shared" si="4"/>
        <v>0</v>
      </c>
      <c r="H32" s="31"/>
      <c r="I32" s="26"/>
      <c r="J32" s="26"/>
      <c r="K32" s="35"/>
      <c r="L32" s="16"/>
      <c r="M32" s="18">
        <f t="shared" si="3"/>
        <v>0</v>
      </c>
    </row>
    <row r="33" spans="1:13" ht="15">
      <c r="A33" s="3">
        <v>31</v>
      </c>
      <c r="B33" s="10" t="s">
        <v>4</v>
      </c>
      <c r="C33" s="4"/>
      <c r="D33" s="39">
        <v>26028</v>
      </c>
      <c r="E33" s="8">
        <v>1</v>
      </c>
      <c r="F33" s="17">
        <f t="shared" si="0"/>
        <v>364392</v>
      </c>
      <c r="G33" s="31">
        <f t="shared" si="4"/>
        <v>7542914.399999999</v>
      </c>
      <c r="H33" s="31"/>
      <c r="I33" s="26"/>
      <c r="J33" s="26"/>
      <c r="K33" s="35">
        <f t="shared" si="1"/>
        <v>641147.724</v>
      </c>
      <c r="L33" s="16">
        <f t="shared" si="2"/>
        <v>8184062.124</v>
      </c>
      <c r="M33" s="18">
        <f t="shared" si="3"/>
        <v>395365.32</v>
      </c>
    </row>
    <row r="34" spans="1:13" ht="15">
      <c r="A34" s="3">
        <v>32</v>
      </c>
      <c r="B34" s="10" t="s">
        <v>4</v>
      </c>
      <c r="C34" s="4"/>
      <c r="D34" s="39">
        <v>10591</v>
      </c>
      <c r="E34" s="8">
        <v>1</v>
      </c>
      <c r="F34" s="17">
        <f t="shared" si="0"/>
        <v>148274</v>
      </c>
      <c r="G34" s="31">
        <f t="shared" si="4"/>
        <v>3069271.8</v>
      </c>
      <c r="H34" s="31"/>
      <c r="I34" s="26"/>
      <c r="J34" s="26"/>
      <c r="K34" s="35">
        <f t="shared" si="1"/>
        <v>260888.10299999997</v>
      </c>
      <c r="L34" s="16">
        <f t="shared" si="2"/>
        <v>3330159.903</v>
      </c>
      <c r="M34" s="18">
        <f t="shared" si="3"/>
        <v>160877.29</v>
      </c>
    </row>
    <row r="35" spans="1:13" ht="15">
      <c r="A35" s="3">
        <v>33</v>
      </c>
      <c r="B35" s="9" t="s">
        <v>14</v>
      </c>
      <c r="C35" s="4"/>
      <c r="D35" s="39">
        <v>9917</v>
      </c>
      <c r="E35" s="8">
        <v>0</v>
      </c>
      <c r="F35" s="17">
        <f t="shared" si="0"/>
        <v>0</v>
      </c>
      <c r="G35" s="31">
        <f t="shared" si="4"/>
        <v>0</v>
      </c>
      <c r="H35" s="31"/>
      <c r="I35" s="26"/>
      <c r="J35" s="26"/>
      <c r="K35" s="35"/>
      <c r="L35" s="16"/>
      <c r="M35" s="18">
        <f t="shared" si="3"/>
        <v>0</v>
      </c>
    </row>
    <row r="36" spans="1:13" ht="15">
      <c r="A36" s="3">
        <v>34</v>
      </c>
      <c r="B36" s="11" t="s">
        <v>4</v>
      </c>
      <c r="C36" s="4"/>
      <c r="D36" s="39">
        <v>7602</v>
      </c>
      <c r="E36" s="8">
        <v>1</v>
      </c>
      <c r="F36" s="17">
        <f t="shared" si="0"/>
        <v>106428</v>
      </c>
      <c r="G36" s="31">
        <f t="shared" si="4"/>
        <v>2203059.6</v>
      </c>
      <c r="H36" s="31"/>
      <c r="I36" s="26"/>
      <c r="J36" s="26"/>
      <c r="K36" s="35">
        <f t="shared" si="1"/>
        <v>187260.06600000002</v>
      </c>
      <c r="L36" s="16">
        <f t="shared" si="2"/>
        <v>2390319.666</v>
      </c>
      <c r="M36" s="18">
        <f t="shared" si="3"/>
        <v>115474.38000000002</v>
      </c>
    </row>
    <row r="37" spans="1:13" ht="15">
      <c r="A37" s="3">
        <v>35</v>
      </c>
      <c r="B37" s="11" t="s">
        <v>4</v>
      </c>
      <c r="C37" s="4"/>
      <c r="D37" s="39">
        <v>5201</v>
      </c>
      <c r="E37" s="8">
        <v>1</v>
      </c>
      <c r="F37" s="17">
        <f t="shared" si="0"/>
        <v>72814</v>
      </c>
      <c r="G37" s="31">
        <f t="shared" si="4"/>
        <v>1507249.8</v>
      </c>
      <c r="H37" s="31"/>
      <c r="I37" s="26"/>
      <c r="J37" s="26"/>
      <c r="K37" s="35">
        <f t="shared" si="1"/>
        <v>128116.233</v>
      </c>
      <c r="L37" s="16">
        <f t="shared" si="2"/>
        <v>1635366.033</v>
      </c>
      <c r="M37" s="18">
        <f t="shared" si="3"/>
        <v>79003.19</v>
      </c>
    </row>
    <row r="38" spans="1:13" ht="15">
      <c r="A38" s="3">
        <v>36</v>
      </c>
      <c r="B38" s="11" t="s">
        <v>4</v>
      </c>
      <c r="C38" s="12"/>
      <c r="D38" s="39">
        <v>3784</v>
      </c>
      <c r="E38" s="8">
        <v>1</v>
      </c>
      <c r="F38" s="17">
        <f t="shared" si="0"/>
        <v>52976</v>
      </c>
      <c r="G38" s="31">
        <f t="shared" si="4"/>
        <v>1096603.2</v>
      </c>
      <c r="H38" s="31"/>
      <c r="I38" s="26"/>
      <c r="J38" s="26"/>
      <c r="K38" s="35">
        <f t="shared" si="1"/>
        <v>93211.272</v>
      </c>
      <c r="L38" s="16">
        <f t="shared" si="2"/>
        <v>1189814.472</v>
      </c>
      <c r="M38" s="18">
        <f t="shared" si="3"/>
        <v>57478.96000000001</v>
      </c>
    </row>
    <row r="39" spans="1:13" ht="15">
      <c r="A39" s="3">
        <v>37</v>
      </c>
      <c r="B39" s="11" t="s">
        <v>4</v>
      </c>
      <c r="C39" s="4"/>
      <c r="D39" s="39">
        <v>3916</v>
      </c>
      <c r="E39" s="8">
        <v>1</v>
      </c>
      <c r="F39" s="17">
        <f t="shared" si="0"/>
        <v>54824</v>
      </c>
      <c r="G39" s="31">
        <f t="shared" si="4"/>
        <v>1134856.8</v>
      </c>
      <c r="H39" s="31"/>
      <c r="I39" s="26"/>
      <c r="J39" s="26"/>
      <c r="K39" s="35">
        <f t="shared" si="1"/>
        <v>96462.82800000001</v>
      </c>
      <c r="L39" s="16">
        <f t="shared" si="2"/>
        <v>1231319.628</v>
      </c>
      <c r="M39" s="18">
        <f t="shared" si="3"/>
        <v>59484.04</v>
      </c>
    </row>
    <row r="40" spans="1:13" ht="15">
      <c r="A40" s="3">
        <v>38</v>
      </c>
      <c r="B40" s="11" t="s">
        <v>4</v>
      </c>
      <c r="C40" s="4"/>
      <c r="D40" s="39">
        <v>3975</v>
      </c>
      <c r="E40" s="8">
        <v>1</v>
      </c>
      <c r="F40" s="17">
        <f t="shared" si="0"/>
        <v>55650</v>
      </c>
      <c r="G40" s="31">
        <f t="shared" si="4"/>
        <v>1151955</v>
      </c>
      <c r="H40" s="31"/>
      <c r="I40" s="26"/>
      <c r="J40" s="26"/>
      <c r="K40" s="35">
        <f t="shared" si="1"/>
        <v>97916.17499999999</v>
      </c>
      <c r="L40" s="16">
        <f t="shared" si="2"/>
        <v>1249871.175</v>
      </c>
      <c r="M40" s="18">
        <f t="shared" si="3"/>
        <v>60380.25000000001</v>
      </c>
    </row>
    <row r="41" spans="1:13" ht="15">
      <c r="A41" s="3">
        <v>39</v>
      </c>
      <c r="B41" s="11" t="s">
        <v>4</v>
      </c>
      <c r="C41" s="4"/>
      <c r="D41" s="39">
        <v>4354</v>
      </c>
      <c r="E41" s="8">
        <v>1</v>
      </c>
      <c r="F41" s="17">
        <f t="shared" si="0"/>
        <v>60956</v>
      </c>
      <c r="G41" s="31">
        <f t="shared" si="4"/>
        <v>1261789.2</v>
      </c>
      <c r="H41" s="31"/>
      <c r="I41" s="26"/>
      <c r="J41" s="26"/>
      <c r="K41" s="35">
        <f t="shared" si="1"/>
        <v>107252.082</v>
      </c>
      <c r="L41" s="16">
        <f t="shared" si="2"/>
        <v>1369041.282</v>
      </c>
      <c r="M41" s="18">
        <f t="shared" si="3"/>
        <v>66137.26</v>
      </c>
    </row>
    <row r="42" spans="1:13" ht="15">
      <c r="A42" s="3">
        <v>40</v>
      </c>
      <c r="B42" s="10" t="s">
        <v>4</v>
      </c>
      <c r="C42" s="4"/>
      <c r="D42" s="39">
        <v>10390</v>
      </c>
      <c r="E42" s="8">
        <v>1</v>
      </c>
      <c r="F42" s="17">
        <f t="shared" si="0"/>
        <v>145460</v>
      </c>
      <c r="G42" s="31">
        <f t="shared" si="4"/>
        <v>3011022</v>
      </c>
      <c r="H42" s="31"/>
      <c r="I42" s="26"/>
      <c r="J42" s="26"/>
      <c r="K42" s="35">
        <f t="shared" si="1"/>
        <v>255936.87</v>
      </c>
      <c r="L42" s="16">
        <f t="shared" si="2"/>
        <v>3266958.87</v>
      </c>
      <c r="M42" s="18">
        <f t="shared" si="3"/>
        <v>157824.1</v>
      </c>
    </row>
    <row r="43" spans="1:13" ht="15">
      <c r="A43" s="3">
        <v>41</v>
      </c>
      <c r="B43" s="11" t="s">
        <v>4</v>
      </c>
      <c r="C43" s="4"/>
      <c r="D43" s="39">
        <v>4542</v>
      </c>
      <c r="E43" s="8">
        <v>1</v>
      </c>
      <c r="F43" s="17">
        <f t="shared" si="0"/>
        <v>63588</v>
      </c>
      <c r="G43" s="31">
        <f t="shared" si="4"/>
        <v>1316271.5999999999</v>
      </c>
      <c r="H43" s="31"/>
      <c r="I43" s="26"/>
      <c r="J43" s="26"/>
      <c r="K43" s="35">
        <f t="shared" si="1"/>
        <v>111883.08599999998</v>
      </c>
      <c r="L43" s="16">
        <f t="shared" si="2"/>
        <v>1428154.6859999998</v>
      </c>
      <c r="M43" s="18">
        <f t="shared" si="3"/>
        <v>68992.98</v>
      </c>
    </row>
    <row r="44" spans="1:13" ht="15">
      <c r="A44" s="3">
        <v>42</v>
      </c>
      <c r="B44" s="10" t="s">
        <v>4</v>
      </c>
      <c r="C44" s="4"/>
      <c r="D44" s="39">
        <v>9967</v>
      </c>
      <c r="E44" s="8">
        <v>1.1</v>
      </c>
      <c r="F44" s="17">
        <f t="shared" si="0"/>
        <v>153491.80000000002</v>
      </c>
      <c r="G44" s="31">
        <f t="shared" si="4"/>
        <v>3177280.2600000002</v>
      </c>
      <c r="H44" s="31"/>
      <c r="I44" s="26"/>
      <c r="J44" s="26"/>
      <c r="K44" s="35">
        <f t="shared" si="1"/>
        <v>270068.82210000005</v>
      </c>
      <c r="L44" s="16">
        <f t="shared" si="2"/>
        <v>3447349.0821</v>
      </c>
      <c r="M44" s="18">
        <f t="shared" si="3"/>
        <v>166538.603</v>
      </c>
    </row>
    <row r="45" spans="1:13" ht="15">
      <c r="A45" s="3">
        <v>43</v>
      </c>
      <c r="B45" s="10" t="s">
        <v>4</v>
      </c>
      <c r="C45" s="4"/>
      <c r="D45" s="39">
        <v>18584</v>
      </c>
      <c r="E45" s="8">
        <v>1</v>
      </c>
      <c r="F45" s="17">
        <f t="shared" si="0"/>
        <v>260176</v>
      </c>
      <c r="G45" s="31">
        <f t="shared" si="4"/>
        <v>5385643.2</v>
      </c>
      <c r="H45" s="31"/>
      <c r="I45" s="26"/>
      <c r="J45" s="26"/>
      <c r="K45" s="35">
        <f t="shared" si="1"/>
        <v>457779.672</v>
      </c>
      <c r="L45" s="16">
        <f t="shared" si="2"/>
        <v>5843422.872</v>
      </c>
      <c r="M45" s="18">
        <f t="shared" si="3"/>
        <v>282290.96</v>
      </c>
    </row>
    <row r="46" spans="1:13" ht="15">
      <c r="A46" s="3">
        <v>44</v>
      </c>
      <c r="B46" s="10" t="s">
        <v>4</v>
      </c>
      <c r="C46" s="4"/>
      <c r="D46" s="39">
        <v>9188</v>
      </c>
      <c r="E46" s="8">
        <v>1.1</v>
      </c>
      <c r="F46" s="17">
        <f t="shared" si="0"/>
        <v>141495.2</v>
      </c>
      <c r="G46" s="31">
        <f t="shared" si="4"/>
        <v>2928950.64</v>
      </c>
      <c r="H46" s="31"/>
      <c r="I46" s="26"/>
      <c r="J46" s="26"/>
      <c r="K46" s="35">
        <f t="shared" si="1"/>
        <v>248960.80440000002</v>
      </c>
      <c r="L46" s="16">
        <f t="shared" si="2"/>
        <v>3177911.4444000004</v>
      </c>
      <c r="M46" s="18">
        <f t="shared" si="3"/>
        <v>153522.29200000002</v>
      </c>
    </row>
    <row r="47" spans="1:13" ht="15">
      <c r="A47" s="3">
        <v>45</v>
      </c>
      <c r="B47" s="10" t="s">
        <v>4</v>
      </c>
      <c r="C47" s="4"/>
      <c r="D47" s="39">
        <v>8188</v>
      </c>
      <c r="E47" s="8">
        <v>1.1</v>
      </c>
      <c r="F47" s="17">
        <f t="shared" si="0"/>
        <v>126095.20000000001</v>
      </c>
      <c r="G47" s="31">
        <f t="shared" si="4"/>
        <v>2610170.64</v>
      </c>
      <c r="H47" s="31"/>
      <c r="I47" s="26"/>
      <c r="J47" s="26"/>
      <c r="K47" s="35">
        <f t="shared" si="1"/>
        <v>221864.50440000003</v>
      </c>
      <c r="L47" s="16">
        <f t="shared" si="2"/>
        <v>2832035.1444</v>
      </c>
      <c r="M47" s="18">
        <f t="shared" si="3"/>
        <v>136813.29200000002</v>
      </c>
    </row>
    <row r="48" spans="1:13" ht="15">
      <c r="A48" s="3">
        <v>46</v>
      </c>
      <c r="B48" s="11" t="s">
        <v>4</v>
      </c>
      <c r="C48" s="4"/>
      <c r="D48" s="39">
        <v>7917</v>
      </c>
      <c r="E48" s="8">
        <v>1</v>
      </c>
      <c r="F48" s="17">
        <f t="shared" si="0"/>
        <v>110838</v>
      </c>
      <c r="G48" s="31">
        <f t="shared" si="4"/>
        <v>2294346.6</v>
      </c>
      <c r="H48" s="31"/>
      <c r="I48" s="26"/>
      <c r="J48" s="26"/>
      <c r="K48" s="35">
        <f t="shared" si="1"/>
        <v>195019.461</v>
      </c>
      <c r="L48" s="16">
        <f t="shared" si="2"/>
        <v>2489366.061</v>
      </c>
      <c r="M48" s="18">
        <f t="shared" si="3"/>
        <v>120259.23000000001</v>
      </c>
    </row>
    <row r="49" spans="1:13" ht="15">
      <c r="A49" s="3">
        <v>47</v>
      </c>
      <c r="B49" s="11" t="s">
        <v>4</v>
      </c>
      <c r="C49" s="4"/>
      <c r="D49" s="39">
        <v>5817</v>
      </c>
      <c r="E49" s="8">
        <v>1</v>
      </c>
      <c r="F49" s="17">
        <f t="shared" si="0"/>
        <v>81438</v>
      </c>
      <c r="G49" s="31">
        <f t="shared" si="4"/>
        <v>1685766.5999999999</v>
      </c>
      <c r="H49" s="31"/>
      <c r="I49" s="26"/>
      <c r="J49" s="26"/>
      <c r="K49" s="35">
        <f t="shared" si="1"/>
        <v>143290.16099999996</v>
      </c>
      <c r="L49" s="16">
        <f t="shared" si="2"/>
        <v>1829056.761</v>
      </c>
      <c r="M49" s="18">
        <f t="shared" si="3"/>
        <v>88360.23</v>
      </c>
    </row>
    <row r="50" spans="1:13" ht="15">
      <c r="A50" s="3">
        <v>48</v>
      </c>
      <c r="B50" s="11" t="s">
        <v>4</v>
      </c>
      <c r="C50" s="4"/>
      <c r="D50" s="39">
        <v>7417</v>
      </c>
      <c r="E50" s="8">
        <v>1</v>
      </c>
      <c r="F50" s="17">
        <f t="shared" si="0"/>
        <v>103838</v>
      </c>
      <c r="G50" s="31">
        <f t="shared" si="4"/>
        <v>2149446.6</v>
      </c>
      <c r="H50" s="31"/>
      <c r="I50" s="26"/>
      <c r="J50" s="26"/>
      <c r="K50" s="35">
        <f t="shared" si="1"/>
        <v>182702.961</v>
      </c>
      <c r="L50" s="16">
        <f t="shared" si="2"/>
        <v>2332149.561</v>
      </c>
      <c r="M50" s="18">
        <f t="shared" si="3"/>
        <v>112664.23000000001</v>
      </c>
    </row>
    <row r="51" spans="1:13" ht="15">
      <c r="A51" s="3">
        <v>49</v>
      </c>
      <c r="B51" s="11" t="s">
        <v>4</v>
      </c>
      <c r="C51" s="4"/>
      <c r="D51" s="39">
        <v>8504</v>
      </c>
      <c r="E51" s="8">
        <v>1</v>
      </c>
      <c r="F51" s="17">
        <f t="shared" si="0"/>
        <v>119056</v>
      </c>
      <c r="G51" s="31">
        <f t="shared" si="4"/>
        <v>2464459.1999999997</v>
      </c>
      <c r="H51" s="31"/>
      <c r="I51" s="26"/>
      <c r="J51" s="26"/>
      <c r="K51" s="35">
        <f t="shared" si="1"/>
        <v>209479.03199999998</v>
      </c>
      <c r="L51" s="16">
        <f t="shared" si="2"/>
        <v>2673938.232</v>
      </c>
      <c r="M51" s="18">
        <f t="shared" si="3"/>
        <v>129175.76</v>
      </c>
    </row>
    <row r="52" spans="1:13" ht="15">
      <c r="A52" s="3">
        <v>50</v>
      </c>
      <c r="B52" s="11" t="s">
        <v>4</v>
      </c>
      <c r="C52" s="4"/>
      <c r="D52" s="39">
        <v>8857</v>
      </c>
      <c r="E52" s="8">
        <v>1</v>
      </c>
      <c r="F52" s="17">
        <f t="shared" si="0"/>
        <v>123998</v>
      </c>
      <c r="G52" s="31">
        <f t="shared" si="4"/>
        <v>2566758.6</v>
      </c>
      <c r="H52" s="31"/>
      <c r="I52" s="26"/>
      <c r="J52" s="26"/>
      <c r="K52" s="35">
        <f t="shared" si="1"/>
        <v>218174.481</v>
      </c>
      <c r="L52" s="16">
        <f t="shared" si="2"/>
        <v>2784933.0810000002</v>
      </c>
      <c r="M52" s="18">
        <f t="shared" si="3"/>
        <v>134537.83000000002</v>
      </c>
    </row>
    <row r="53" spans="1:13" ht="15">
      <c r="A53" s="3">
        <v>51</v>
      </c>
      <c r="B53" s="11" t="s">
        <v>4</v>
      </c>
      <c r="C53" s="4"/>
      <c r="D53" s="39">
        <v>6851</v>
      </c>
      <c r="E53" s="8">
        <v>1</v>
      </c>
      <c r="F53" s="17">
        <f t="shared" si="0"/>
        <v>95914</v>
      </c>
      <c r="G53" s="31">
        <f t="shared" si="4"/>
        <v>1985419.8</v>
      </c>
      <c r="H53" s="31"/>
      <c r="I53" s="26"/>
      <c r="J53" s="26"/>
      <c r="K53" s="35">
        <f t="shared" si="1"/>
        <v>168760.683</v>
      </c>
      <c r="L53" s="16">
        <f t="shared" si="2"/>
        <v>2154180.483</v>
      </c>
      <c r="M53" s="18">
        <f t="shared" si="3"/>
        <v>104066.69</v>
      </c>
    </row>
    <row r="54" spans="1:13" ht="15">
      <c r="A54" s="3">
        <v>52</v>
      </c>
      <c r="B54" s="11" t="s">
        <v>4</v>
      </c>
      <c r="C54" s="4"/>
      <c r="D54" s="39">
        <v>7968</v>
      </c>
      <c r="E54" s="8">
        <v>1</v>
      </c>
      <c r="F54" s="17">
        <f t="shared" si="0"/>
        <v>111552</v>
      </c>
      <c r="G54" s="31">
        <f t="shared" si="4"/>
        <v>2309126.4</v>
      </c>
      <c r="H54" s="31"/>
      <c r="I54" s="26"/>
      <c r="J54" s="26"/>
      <c r="K54" s="35">
        <f t="shared" si="1"/>
        <v>196275.744</v>
      </c>
      <c r="L54" s="16">
        <f t="shared" si="2"/>
        <v>2505402.144</v>
      </c>
      <c r="M54" s="18">
        <f t="shared" si="3"/>
        <v>121033.92</v>
      </c>
    </row>
    <row r="55" spans="1:13" ht="15">
      <c r="A55" s="3">
        <v>53</v>
      </c>
      <c r="B55" s="11" t="s">
        <v>4</v>
      </c>
      <c r="C55" s="4"/>
      <c r="D55" s="39">
        <v>13825</v>
      </c>
      <c r="E55" s="8">
        <v>1</v>
      </c>
      <c r="F55" s="17">
        <f t="shared" si="0"/>
        <v>193550</v>
      </c>
      <c r="G55" s="31">
        <f t="shared" si="4"/>
        <v>4006485</v>
      </c>
      <c r="H55" s="31"/>
      <c r="I55" s="26"/>
      <c r="J55" s="26"/>
      <c r="K55" s="35">
        <f t="shared" si="1"/>
        <v>340551.225</v>
      </c>
      <c r="L55" s="16">
        <f t="shared" si="2"/>
        <v>4347036.225</v>
      </c>
      <c r="M55" s="18">
        <f t="shared" si="3"/>
        <v>210001.75</v>
      </c>
    </row>
    <row r="56" spans="1:13" ht="15">
      <c r="A56" s="3">
        <v>54</v>
      </c>
      <c r="B56" s="11" t="s">
        <v>4</v>
      </c>
      <c r="C56" s="4"/>
      <c r="D56" s="39">
        <v>8541</v>
      </c>
      <c r="E56" s="8">
        <v>1</v>
      </c>
      <c r="F56" s="17">
        <f t="shared" si="0"/>
        <v>119574</v>
      </c>
      <c r="G56" s="31">
        <f t="shared" si="4"/>
        <v>2475181.8</v>
      </c>
      <c r="H56" s="31"/>
      <c r="I56" s="26"/>
      <c r="J56" s="26"/>
      <c r="K56" s="35">
        <f t="shared" si="1"/>
        <v>210390.45299999998</v>
      </c>
      <c r="L56" s="16">
        <f t="shared" si="2"/>
        <v>2685572.2529999996</v>
      </c>
      <c r="M56" s="18">
        <f t="shared" si="3"/>
        <v>129737.78999999998</v>
      </c>
    </row>
    <row r="57" spans="1:13" ht="15">
      <c r="A57" s="3">
        <v>55</v>
      </c>
      <c r="B57" s="11" t="s">
        <v>4</v>
      </c>
      <c r="C57" s="4"/>
      <c r="D57" s="39">
        <v>5831</v>
      </c>
      <c r="E57" s="8">
        <v>1</v>
      </c>
      <c r="F57" s="17">
        <f t="shared" si="0"/>
        <v>81634</v>
      </c>
      <c r="G57" s="31">
        <f t="shared" si="4"/>
        <v>1689823.8</v>
      </c>
      <c r="H57" s="31"/>
      <c r="I57" s="26"/>
      <c r="J57" s="26"/>
      <c r="K57" s="35">
        <f t="shared" si="1"/>
        <v>143635.02300000002</v>
      </c>
      <c r="L57" s="16">
        <f t="shared" si="2"/>
        <v>1833458.823</v>
      </c>
      <c r="M57" s="18">
        <f t="shared" si="3"/>
        <v>88572.89000000001</v>
      </c>
    </row>
    <row r="58" spans="1:13" ht="15">
      <c r="A58" s="3">
        <v>56</v>
      </c>
      <c r="B58" s="11" t="s">
        <v>4</v>
      </c>
      <c r="C58" s="4"/>
      <c r="D58" s="39">
        <v>5892</v>
      </c>
      <c r="E58" s="8">
        <v>1</v>
      </c>
      <c r="F58" s="17">
        <f t="shared" si="0"/>
        <v>82488</v>
      </c>
      <c r="G58" s="31">
        <f t="shared" si="4"/>
        <v>1707501.5999999999</v>
      </c>
      <c r="H58" s="31"/>
      <c r="I58" s="26"/>
      <c r="J58" s="26"/>
      <c r="K58" s="35">
        <f t="shared" si="1"/>
        <v>145137.636</v>
      </c>
      <c r="L58" s="16">
        <f t="shared" si="2"/>
        <v>1852639.2359999998</v>
      </c>
      <c r="M58" s="18">
        <f t="shared" si="3"/>
        <v>89499.48</v>
      </c>
    </row>
    <row r="59" spans="1:13" ht="15">
      <c r="A59" s="3">
        <v>57</v>
      </c>
      <c r="B59" s="11" t="s">
        <v>4</v>
      </c>
      <c r="C59" s="4"/>
      <c r="D59" s="39">
        <v>5779</v>
      </c>
      <c r="E59" s="8">
        <v>1</v>
      </c>
      <c r="F59" s="17">
        <f t="shared" si="0"/>
        <v>80906</v>
      </c>
      <c r="G59" s="31">
        <f t="shared" si="4"/>
        <v>1674754.2</v>
      </c>
      <c r="H59" s="31"/>
      <c r="I59" s="26"/>
      <c r="J59" s="26"/>
      <c r="K59" s="35">
        <f t="shared" si="1"/>
        <v>142354.10700000002</v>
      </c>
      <c r="L59" s="16">
        <f t="shared" si="2"/>
        <v>1817108.307</v>
      </c>
      <c r="M59" s="18">
        <f t="shared" si="3"/>
        <v>87783.01000000001</v>
      </c>
    </row>
    <row r="60" spans="1:13" ht="15">
      <c r="A60" s="3">
        <v>58</v>
      </c>
      <c r="B60" s="11" t="s">
        <v>4</v>
      </c>
      <c r="C60" s="4"/>
      <c r="D60" s="39">
        <v>5360</v>
      </c>
      <c r="E60" s="8">
        <v>1</v>
      </c>
      <c r="F60" s="17">
        <f t="shared" si="0"/>
        <v>75040</v>
      </c>
      <c r="G60" s="31">
        <f t="shared" si="4"/>
        <v>1553328</v>
      </c>
      <c r="H60" s="31"/>
      <c r="I60" s="26"/>
      <c r="J60" s="26"/>
      <c r="K60" s="35">
        <f t="shared" si="1"/>
        <v>132032.88</v>
      </c>
      <c r="L60" s="16">
        <f t="shared" si="2"/>
        <v>1685360.88</v>
      </c>
      <c r="M60" s="18">
        <f t="shared" si="3"/>
        <v>81418.4</v>
      </c>
    </row>
    <row r="61" spans="1:13" ht="15">
      <c r="A61" s="3">
        <v>59</v>
      </c>
      <c r="B61" s="11" t="s">
        <v>4</v>
      </c>
      <c r="C61" s="4"/>
      <c r="D61" s="39">
        <v>6150</v>
      </c>
      <c r="E61" s="8">
        <v>1</v>
      </c>
      <c r="F61" s="17">
        <f t="shared" si="0"/>
        <v>86100</v>
      </c>
      <c r="G61" s="31">
        <f t="shared" si="4"/>
        <v>1782270</v>
      </c>
      <c r="H61" s="31"/>
      <c r="I61" s="26"/>
      <c r="J61" s="26"/>
      <c r="K61" s="35">
        <f t="shared" si="1"/>
        <v>151492.95</v>
      </c>
      <c r="L61" s="16">
        <f t="shared" si="2"/>
        <v>1933762.95</v>
      </c>
      <c r="M61" s="18">
        <f t="shared" si="3"/>
        <v>93418.5</v>
      </c>
    </row>
    <row r="62" spans="1:13" ht="15">
      <c r="A62" s="3">
        <v>60</v>
      </c>
      <c r="B62" s="11" t="s">
        <v>4</v>
      </c>
      <c r="C62" s="4"/>
      <c r="D62" s="39">
        <v>10671</v>
      </c>
      <c r="E62" s="8">
        <v>1</v>
      </c>
      <c r="F62" s="17">
        <f t="shared" si="0"/>
        <v>149394</v>
      </c>
      <c r="G62" s="31">
        <f t="shared" si="4"/>
        <v>3092455.8</v>
      </c>
      <c r="H62" s="31"/>
      <c r="I62" s="26"/>
      <c r="J62" s="26"/>
      <c r="K62" s="35">
        <f t="shared" si="1"/>
        <v>262858.74299999996</v>
      </c>
      <c r="L62" s="16">
        <f t="shared" si="2"/>
        <v>3355314.5429999996</v>
      </c>
      <c r="M62" s="18">
        <f t="shared" si="3"/>
        <v>162092.49</v>
      </c>
    </row>
    <row r="63" spans="1:13" ht="15">
      <c r="A63" s="3">
        <v>61</v>
      </c>
      <c r="B63" s="11" t="s">
        <v>4</v>
      </c>
      <c r="C63" s="4"/>
      <c r="D63" s="39">
        <v>8370</v>
      </c>
      <c r="E63" s="8">
        <v>1</v>
      </c>
      <c r="F63" s="17">
        <f t="shared" si="0"/>
        <v>117180</v>
      </c>
      <c r="G63" s="31">
        <f t="shared" si="4"/>
        <v>2425626</v>
      </c>
      <c r="H63" s="31"/>
      <c r="I63" s="26"/>
      <c r="J63" s="26"/>
      <c r="K63" s="35">
        <f t="shared" si="1"/>
        <v>206178.21</v>
      </c>
      <c r="L63" s="16">
        <f t="shared" si="2"/>
        <v>2631804.21</v>
      </c>
      <c r="M63" s="18">
        <f t="shared" si="3"/>
        <v>127140.3</v>
      </c>
    </row>
    <row r="64" spans="1:13" ht="15">
      <c r="A64" s="3">
        <v>62</v>
      </c>
      <c r="B64" s="11" t="s">
        <v>4</v>
      </c>
      <c r="C64" s="4"/>
      <c r="D64" s="39">
        <v>8096</v>
      </c>
      <c r="E64" s="8">
        <v>1</v>
      </c>
      <c r="F64" s="17">
        <f t="shared" si="0"/>
        <v>113344</v>
      </c>
      <c r="G64" s="31">
        <f t="shared" si="4"/>
        <v>2346220.8</v>
      </c>
      <c r="H64" s="31"/>
      <c r="I64" s="26"/>
      <c r="J64" s="26"/>
      <c r="K64" s="35">
        <f t="shared" si="1"/>
        <v>199428.76799999998</v>
      </c>
      <c r="L64" s="16">
        <f t="shared" si="2"/>
        <v>2545649.568</v>
      </c>
      <c r="M64" s="18">
        <f t="shared" si="3"/>
        <v>122978.24</v>
      </c>
    </row>
    <row r="65" spans="1:13" ht="15">
      <c r="A65" s="3">
        <v>63</v>
      </c>
      <c r="B65" s="10" t="s">
        <v>4</v>
      </c>
      <c r="C65" s="4"/>
      <c r="D65" s="39">
        <v>13730</v>
      </c>
      <c r="E65" s="8">
        <v>1.1</v>
      </c>
      <c r="F65" s="17">
        <f t="shared" si="0"/>
        <v>211442.00000000003</v>
      </c>
      <c r="G65" s="31">
        <f t="shared" si="4"/>
        <v>4376849.4</v>
      </c>
      <c r="H65" s="31"/>
      <c r="I65" s="26"/>
      <c r="J65" s="26"/>
      <c r="K65" s="35">
        <f t="shared" si="1"/>
        <v>372032.199</v>
      </c>
      <c r="L65" s="16">
        <f t="shared" si="2"/>
        <v>4748881.599</v>
      </c>
      <c r="M65" s="18">
        <f t="shared" si="3"/>
        <v>229414.57000000004</v>
      </c>
    </row>
    <row r="66" spans="1:13" ht="15">
      <c r="A66" s="3">
        <v>64</v>
      </c>
      <c r="B66" s="10" t="s">
        <v>4</v>
      </c>
      <c r="C66" s="4"/>
      <c r="D66" s="39">
        <v>7525</v>
      </c>
      <c r="E66" s="8">
        <v>1.1</v>
      </c>
      <c r="F66" s="17">
        <f t="shared" si="0"/>
        <v>115885</v>
      </c>
      <c r="G66" s="31">
        <f t="shared" si="4"/>
        <v>2398819.5</v>
      </c>
      <c r="H66" s="31"/>
      <c r="I66" s="26"/>
      <c r="J66" s="26"/>
      <c r="K66" s="35">
        <f t="shared" si="1"/>
        <v>203899.6575</v>
      </c>
      <c r="L66" s="16">
        <f t="shared" si="2"/>
        <v>2602719.1575</v>
      </c>
      <c r="M66" s="18">
        <f t="shared" si="3"/>
        <v>125735.22500000002</v>
      </c>
    </row>
    <row r="67" spans="1:13" ht="15">
      <c r="A67" s="3">
        <v>65</v>
      </c>
      <c r="B67" s="10" t="s">
        <v>4</v>
      </c>
      <c r="C67" s="4"/>
      <c r="D67" s="39">
        <v>10435</v>
      </c>
      <c r="E67" s="8">
        <v>1</v>
      </c>
      <c r="F67" s="17">
        <f t="shared" si="0"/>
        <v>146090</v>
      </c>
      <c r="G67" s="31">
        <f t="shared" si="4"/>
        <v>3024063</v>
      </c>
      <c r="H67" s="31"/>
      <c r="I67" s="26"/>
      <c r="J67" s="26"/>
      <c r="K67" s="35">
        <f t="shared" si="1"/>
        <v>257045.355</v>
      </c>
      <c r="L67" s="16">
        <f t="shared" si="2"/>
        <v>3281108.355</v>
      </c>
      <c r="M67" s="18">
        <f t="shared" si="3"/>
        <v>158507.65</v>
      </c>
    </row>
    <row r="68" spans="1:13" ht="15">
      <c r="A68" s="3">
        <v>66</v>
      </c>
      <c r="B68" s="10" t="s">
        <v>4</v>
      </c>
      <c r="C68" s="4"/>
      <c r="D68" s="39">
        <v>9082</v>
      </c>
      <c r="E68" s="8">
        <v>1</v>
      </c>
      <c r="F68" s="17">
        <f t="shared" si="0"/>
        <v>127148</v>
      </c>
      <c r="G68" s="31">
        <f t="shared" si="4"/>
        <v>2631963.6</v>
      </c>
      <c r="H68" s="31"/>
      <c r="I68" s="26"/>
      <c r="J68" s="26"/>
      <c r="K68" s="35">
        <f t="shared" si="1"/>
        <v>223716.90600000002</v>
      </c>
      <c r="L68" s="16">
        <f t="shared" si="2"/>
        <v>2855680.506</v>
      </c>
      <c r="M68" s="18">
        <f t="shared" si="3"/>
        <v>137955.58000000002</v>
      </c>
    </row>
    <row r="69" spans="1:13" ht="15">
      <c r="A69" s="3">
        <v>67</v>
      </c>
      <c r="B69" s="10" t="s">
        <v>4</v>
      </c>
      <c r="C69" s="4"/>
      <c r="D69" s="39">
        <v>8012</v>
      </c>
      <c r="E69" s="8">
        <v>1.1</v>
      </c>
      <c r="F69" s="17">
        <f t="shared" si="0"/>
        <v>123384.80000000002</v>
      </c>
      <c r="G69" s="31">
        <f t="shared" si="4"/>
        <v>2554065.3600000003</v>
      </c>
      <c r="H69" s="31"/>
      <c r="I69" s="26"/>
      <c r="J69" s="26"/>
      <c r="K69" s="35">
        <f t="shared" si="1"/>
        <v>217095.55560000005</v>
      </c>
      <c r="L69" s="16">
        <f t="shared" si="2"/>
        <v>2771160.9156000004</v>
      </c>
      <c r="M69" s="18">
        <f t="shared" si="3"/>
        <v>133872.50800000003</v>
      </c>
    </row>
    <row r="70" spans="1:13" ht="15">
      <c r="A70" s="3">
        <v>68</v>
      </c>
      <c r="B70" s="10" t="s">
        <v>4</v>
      </c>
      <c r="C70" s="4"/>
      <c r="D70" s="39">
        <v>5926</v>
      </c>
      <c r="E70" s="8">
        <v>1.1</v>
      </c>
      <c r="F70" s="17">
        <f t="shared" si="0"/>
        <v>91260.40000000001</v>
      </c>
      <c r="G70" s="31">
        <f t="shared" si="4"/>
        <v>1889090.28</v>
      </c>
      <c r="H70" s="31"/>
      <c r="I70" s="26"/>
      <c r="J70" s="26"/>
      <c r="K70" s="35">
        <f t="shared" si="1"/>
        <v>160572.6738</v>
      </c>
      <c r="L70" s="16">
        <f t="shared" si="2"/>
        <v>2049662.9538</v>
      </c>
      <c r="M70" s="18">
        <f t="shared" si="3"/>
        <v>99017.534</v>
      </c>
    </row>
    <row r="71" spans="1:13" ht="15">
      <c r="A71" s="3">
        <v>69</v>
      </c>
      <c r="B71" s="10" t="s">
        <v>4</v>
      </c>
      <c r="C71" s="4"/>
      <c r="D71" s="39">
        <v>5168</v>
      </c>
      <c r="E71" s="8">
        <v>1</v>
      </c>
      <c r="F71" s="17">
        <f aca="true" t="shared" si="5" ref="F71:F134">(D71*E71)*14</f>
        <v>72352</v>
      </c>
      <c r="G71" s="31">
        <f t="shared" si="4"/>
        <v>1497686.4</v>
      </c>
      <c r="H71" s="31"/>
      <c r="I71" s="26"/>
      <c r="J71" s="26"/>
      <c r="K71" s="35">
        <f aca="true" t="shared" si="6" ref="K71:K134">(G71/100)*8.5</f>
        <v>127303.344</v>
      </c>
      <c r="L71" s="16">
        <f aca="true" t="shared" si="7" ref="L71:L134">G71+K71</f>
        <v>1624989.744</v>
      </c>
      <c r="M71" s="18">
        <f aca="true" t="shared" si="8" ref="M71:M134">L71/20.7</f>
        <v>78501.92</v>
      </c>
    </row>
    <row r="72" spans="1:13" ht="15">
      <c r="A72" s="3">
        <v>70</v>
      </c>
      <c r="B72" s="11" t="s">
        <v>4</v>
      </c>
      <c r="C72" s="4"/>
      <c r="D72" s="39">
        <v>6663</v>
      </c>
      <c r="E72" s="8">
        <v>1</v>
      </c>
      <c r="F72" s="17">
        <f t="shared" si="5"/>
        <v>93282</v>
      </c>
      <c r="G72" s="31">
        <f aca="true" t="shared" si="9" ref="G72:G135">F72*20.7</f>
        <v>1930937.4</v>
      </c>
      <c r="H72" s="31"/>
      <c r="I72" s="26"/>
      <c r="J72" s="26"/>
      <c r="K72" s="35">
        <f t="shared" si="6"/>
        <v>164129.679</v>
      </c>
      <c r="L72" s="16">
        <f t="shared" si="7"/>
        <v>2095067.079</v>
      </c>
      <c r="M72" s="18">
        <f t="shared" si="8"/>
        <v>101210.97</v>
      </c>
    </row>
    <row r="73" spans="1:13" ht="15">
      <c r="A73" s="3">
        <v>71</v>
      </c>
      <c r="B73" s="11" t="s">
        <v>4</v>
      </c>
      <c r="C73" s="4"/>
      <c r="D73" s="39">
        <v>5347</v>
      </c>
      <c r="E73" s="8">
        <v>1</v>
      </c>
      <c r="F73" s="17">
        <f t="shared" si="5"/>
        <v>74858</v>
      </c>
      <c r="G73" s="31">
        <f t="shared" si="9"/>
        <v>1549560.5999999999</v>
      </c>
      <c r="H73" s="31"/>
      <c r="I73" s="26"/>
      <c r="J73" s="26"/>
      <c r="K73" s="35">
        <f t="shared" si="6"/>
        <v>131712.65099999998</v>
      </c>
      <c r="L73" s="16">
        <f t="shared" si="7"/>
        <v>1681273.251</v>
      </c>
      <c r="M73" s="18">
        <f t="shared" si="8"/>
        <v>81220.93</v>
      </c>
    </row>
    <row r="74" spans="1:13" ht="15">
      <c r="A74" s="3">
        <v>72</v>
      </c>
      <c r="B74" s="11" t="s">
        <v>4</v>
      </c>
      <c r="C74" s="4"/>
      <c r="D74" s="39">
        <v>5161</v>
      </c>
      <c r="E74" s="8">
        <v>1</v>
      </c>
      <c r="F74" s="17">
        <f t="shared" si="5"/>
        <v>72254</v>
      </c>
      <c r="G74" s="31">
        <f t="shared" si="9"/>
        <v>1495657.8</v>
      </c>
      <c r="H74" s="31"/>
      <c r="I74" s="26"/>
      <c r="J74" s="26"/>
      <c r="K74" s="35">
        <f t="shared" si="6"/>
        <v>127130.91300000002</v>
      </c>
      <c r="L74" s="16">
        <f t="shared" si="7"/>
        <v>1622788.713</v>
      </c>
      <c r="M74" s="18">
        <f t="shared" si="8"/>
        <v>78395.59</v>
      </c>
    </row>
    <row r="75" spans="1:13" ht="15">
      <c r="A75" s="3">
        <v>73</v>
      </c>
      <c r="B75" s="11" t="s">
        <v>4</v>
      </c>
      <c r="C75" s="4"/>
      <c r="D75" s="39">
        <v>6577</v>
      </c>
      <c r="E75" s="8">
        <v>1</v>
      </c>
      <c r="F75" s="17">
        <f t="shared" si="5"/>
        <v>92078</v>
      </c>
      <c r="G75" s="31">
        <f t="shared" si="9"/>
        <v>1906014.5999999999</v>
      </c>
      <c r="H75" s="31"/>
      <c r="I75" s="26"/>
      <c r="J75" s="26"/>
      <c r="K75" s="35">
        <f t="shared" si="6"/>
        <v>162011.24099999998</v>
      </c>
      <c r="L75" s="16">
        <f t="shared" si="7"/>
        <v>2068025.8409999998</v>
      </c>
      <c r="M75" s="18">
        <f t="shared" si="8"/>
        <v>99904.62999999999</v>
      </c>
    </row>
    <row r="76" spans="1:13" ht="15">
      <c r="A76" s="3">
        <v>74</v>
      </c>
      <c r="B76" s="11" t="s">
        <v>4</v>
      </c>
      <c r="C76" s="4"/>
      <c r="D76" s="39">
        <v>4635</v>
      </c>
      <c r="E76" s="8">
        <v>1</v>
      </c>
      <c r="F76" s="17">
        <f t="shared" si="5"/>
        <v>64890</v>
      </c>
      <c r="G76" s="31">
        <f t="shared" si="9"/>
        <v>1343223</v>
      </c>
      <c r="H76" s="31"/>
      <c r="I76" s="26"/>
      <c r="J76" s="26"/>
      <c r="K76" s="35">
        <f t="shared" si="6"/>
        <v>114173.955</v>
      </c>
      <c r="L76" s="16">
        <f t="shared" si="7"/>
        <v>1457396.955</v>
      </c>
      <c r="M76" s="18">
        <f t="shared" si="8"/>
        <v>70405.65000000001</v>
      </c>
    </row>
    <row r="77" spans="1:13" ht="15">
      <c r="A77" s="3">
        <v>75</v>
      </c>
      <c r="B77" s="11" t="s">
        <v>4</v>
      </c>
      <c r="C77" s="4"/>
      <c r="D77" s="39">
        <v>5108</v>
      </c>
      <c r="E77" s="8">
        <v>1</v>
      </c>
      <c r="F77" s="17">
        <f t="shared" si="5"/>
        <v>71512</v>
      </c>
      <c r="G77" s="31">
        <f t="shared" si="9"/>
        <v>1480298.4</v>
      </c>
      <c r="H77" s="31"/>
      <c r="I77" s="26"/>
      <c r="J77" s="26"/>
      <c r="K77" s="35">
        <f t="shared" si="6"/>
        <v>125825.36399999999</v>
      </c>
      <c r="L77" s="16">
        <f t="shared" si="7"/>
        <v>1606123.764</v>
      </c>
      <c r="M77" s="18">
        <f t="shared" si="8"/>
        <v>77590.52</v>
      </c>
    </row>
    <row r="78" spans="1:13" ht="15">
      <c r="A78" s="3">
        <v>76</v>
      </c>
      <c r="B78" s="11" t="s">
        <v>4</v>
      </c>
      <c r="C78" s="4"/>
      <c r="D78" s="39">
        <v>13127</v>
      </c>
      <c r="E78" s="8">
        <v>1</v>
      </c>
      <c r="F78" s="17">
        <f t="shared" si="5"/>
        <v>183778</v>
      </c>
      <c r="G78" s="31">
        <f t="shared" si="9"/>
        <v>3804204.6</v>
      </c>
      <c r="H78" s="31"/>
      <c r="I78" s="26"/>
      <c r="J78" s="26"/>
      <c r="K78" s="35">
        <f t="shared" si="6"/>
        <v>323357.391</v>
      </c>
      <c r="L78" s="16">
        <f t="shared" si="7"/>
        <v>4127561.991</v>
      </c>
      <c r="M78" s="18">
        <f t="shared" si="8"/>
        <v>199399.13</v>
      </c>
    </row>
    <row r="79" spans="1:13" ht="15">
      <c r="A79" s="3">
        <v>77</v>
      </c>
      <c r="B79" s="11" t="s">
        <v>4</v>
      </c>
      <c r="C79" s="4"/>
      <c r="D79" s="39">
        <v>7456</v>
      </c>
      <c r="E79" s="8">
        <v>1</v>
      </c>
      <c r="F79" s="17">
        <f t="shared" si="5"/>
        <v>104384</v>
      </c>
      <c r="G79" s="31">
        <f t="shared" si="9"/>
        <v>2160748.8</v>
      </c>
      <c r="H79" s="31"/>
      <c r="I79" s="26"/>
      <c r="J79" s="26"/>
      <c r="K79" s="35">
        <f t="shared" si="6"/>
        <v>183663.648</v>
      </c>
      <c r="L79" s="16">
        <f t="shared" si="7"/>
        <v>2344412.448</v>
      </c>
      <c r="M79" s="18">
        <f t="shared" si="8"/>
        <v>113256.64</v>
      </c>
    </row>
    <row r="80" spans="1:13" ht="15">
      <c r="A80" s="3">
        <v>78</v>
      </c>
      <c r="B80" s="10" t="s">
        <v>4</v>
      </c>
      <c r="C80" s="4"/>
      <c r="D80" s="39">
        <v>8817</v>
      </c>
      <c r="E80" s="8">
        <v>1.1</v>
      </c>
      <c r="F80" s="17">
        <f t="shared" si="5"/>
        <v>135781.80000000002</v>
      </c>
      <c r="G80" s="31">
        <f t="shared" si="9"/>
        <v>2810683.2600000002</v>
      </c>
      <c r="H80" s="31"/>
      <c r="I80" s="26"/>
      <c r="J80" s="26"/>
      <c r="K80" s="35">
        <f t="shared" si="6"/>
        <v>238908.07710000002</v>
      </c>
      <c r="L80" s="16">
        <f t="shared" si="7"/>
        <v>3049591.3371</v>
      </c>
      <c r="M80" s="18">
        <f t="shared" si="8"/>
        <v>147323.253</v>
      </c>
    </row>
    <row r="81" spans="1:13" ht="15">
      <c r="A81" s="3">
        <v>79</v>
      </c>
      <c r="B81" s="10" t="s">
        <v>4</v>
      </c>
      <c r="C81" s="4"/>
      <c r="D81" s="39">
        <v>11168</v>
      </c>
      <c r="E81" s="8">
        <v>1</v>
      </c>
      <c r="F81" s="17">
        <f t="shared" si="5"/>
        <v>156352</v>
      </c>
      <c r="G81" s="31">
        <f t="shared" si="9"/>
        <v>3236486.4</v>
      </c>
      <c r="H81" s="31"/>
      <c r="I81" s="26"/>
      <c r="J81" s="26"/>
      <c r="K81" s="35">
        <f t="shared" si="6"/>
        <v>275101.344</v>
      </c>
      <c r="L81" s="16">
        <f t="shared" si="7"/>
        <v>3511587.744</v>
      </c>
      <c r="M81" s="18">
        <f t="shared" si="8"/>
        <v>169641.92</v>
      </c>
    </row>
    <row r="82" spans="1:13" ht="15">
      <c r="A82" s="3">
        <v>80</v>
      </c>
      <c r="B82" s="10" t="s">
        <v>4</v>
      </c>
      <c r="C82" s="4"/>
      <c r="D82" s="39">
        <v>10979</v>
      </c>
      <c r="E82" s="8">
        <v>1</v>
      </c>
      <c r="F82" s="17">
        <f t="shared" si="5"/>
        <v>153706</v>
      </c>
      <c r="G82" s="31">
        <f t="shared" si="9"/>
        <v>3181714.1999999997</v>
      </c>
      <c r="H82" s="31"/>
      <c r="I82" s="26"/>
      <c r="J82" s="26"/>
      <c r="K82" s="35">
        <f t="shared" si="6"/>
        <v>270445.707</v>
      </c>
      <c r="L82" s="16">
        <f t="shared" si="7"/>
        <v>3452159.9069999997</v>
      </c>
      <c r="M82" s="18">
        <f t="shared" si="8"/>
        <v>166771.00999999998</v>
      </c>
    </row>
    <row r="83" spans="1:13" ht="15">
      <c r="A83" s="3">
        <v>81</v>
      </c>
      <c r="B83" s="11" t="s">
        <v>4</v>
      </c>
      <c r="C83" s="4"/>
      <c r="D83" s="39">
        <v>8964</v>
      </c>
      <c r="E83" s="8">
        <v>1</v>
      </c>
      <c r="F83" s="17">
        <f t="shared" si="5"/>
        <v>125496</v>
      </c>
      <c r="G83" s="31">
        <f t="shared" si="9"/>
        <v>2597767.1999999997</v>
      </c>
      <c r="H83" s="31"/>
      <c r="I83" s="26"/>
      <c r="J83" s="26"/>
      <c r="K83" s="35">
        <f t="shared" si="6"/>
        <v>220810.212</v>
      </c>
      <c r="L83" s="16">
        <f t="shared" si="7"/>
        <v>2818577.4119999995</v>
      </c>
      <c r="M83" s="18">
        <f t="shared" si="8"/>
        <v>136163.15999999997</v>
      </c>
    </row>
    <row r="84" spans="1:13" ht="15">
      <c r="A84" s="3">
        <v>82</v>
      </c>
      <c r="B84" s="11" t="s">
        <v>4</v>
      </c>
      <c r="C84" s="4"/>
      <c r="D84" s="39">
        <v>18599</v>
      </c>
      <c r="E84" s="8">
        <v>1</v>
      </c>
      <c r="F84" s="17">
        <f t="shared" si="5"/>
        <v>260386</v>
      </c>
      <c r="G84" s="31">
        <f t="shared" si="9"/>
        <v>5389990.2</v>
      </c>
      <c r="H84" s="31"/>
      <c r="I84" s="26"/>
      <c r="J84" s="26"/>
      <c r="K84" s="35">
        <f t="shared" si="6"/>
        <v>458149.167</v>
      </c>
      <c r="L84" s="16">
        <f t="shared" si="7"/>
        <v>5848139.367000001</v>
      </c>
      <c r="M84" s="18">
        <f t="shared" si="8"/>
        <v>282518.81000000006</v>
      </c>
    </row>
    <row r="85" spans="1:13" ht="15">
      <c r="A85" s="3">
        <v>83</v>
      </c>
      <c r="B85" s="11" t="s">
        <v>4</v>
      </c>
      <c r="C85" s="4"/>
      <c r="D85" s="39">
        <v>9371</v>
      </c>
      <c r="E85" s="8">
        <v>1</v>
      </c>
      <c r="F85" s="17">
        <f t="shared" si="5"/>
        <v>131194</v>
      </c>
      <c r="G85" s="31">
        <f t="shared" si="9"/>
        <v>2715715.8</v>
      </c>
      <c r="H85" s="31"/>
      <c r="I85" s="26"/>
      <c r="J85" s="26"/>
      <c r="K85" s="35">
        <f t="shared" si="6"/>
        <v>230835.843</v>
      </c>
      <c r="L85" s="16">
        <f t="shared" si="7"/>
        <v>2946551.6429999997</v>
      </c>
      <c r="M85" s="18">
        <f t="shared" si="8"/>
        <v>142345.49</v>
      </c>
    </row>
    <row r="86" spans="1:13" ht="15">
      <c r="A86" s="3">
        <v>84</v>
      </c>
      <c r="B86" s="11" t="s">
        <v>4</v>
      </c>
      <c r="C86" s="4"/>
      <c r="D86" s="39">
        <v>7214</v>
      </c>
      <c r="E86" s="8">
        <v>1</v>
      </c>
      <c r="F86" s="17">
        <f t="shared" si="5"/>
        <v>100996</v>
      </c>
      <c r="G86" s="31">
        <f t="shared" si="9"/>
        <v>2090617.2</v>
      </c>
      <c r="H86" s="31"/>
      <c r="I86" s="26"/>
      <c r="J86" s="26"/>
      <c r="K86" s="35">
        <f t="shared" si="6"/>
        <v>177702.462</v>
      </c>
      <c r="L86" s="16">
        <f t="shared" si="7"/>
        <v>2268319.662</v>
      </c>
      <c r="M86" s="18">
        <f t="shared" si="8"/>
        <v>109580.66</v>
      </c>
    </row>
    <row r="87" spans="1:13" ht="15">
      <c r="A87" s="3">
        <v>85</v>
      </c>
      <c r="B87" s="11" t="s">
        <v>4</v>
      </c>
      <c r="C87" s="4"/>
      <c r="D87" s="39">
        <v>8676</v>
      </c>
      <c r="E87" s="8">
        <v>1</v>
      </c>
      <c r="F87" s="17">
        <f t="shared" si="5"/>
        <v>121464</v>
      </c>
      <c r="G87" s="31">
        <f t="shared" si="9"/>
        <v>2514304.8</v>
      </c>
      <c r="H87" s="31"/>
      <c r="I87" s="26"/>
      <c r="J87" s="26"/>
      <c r="K87" s="35">
        <f t="shared" si="6"/>
        <v>213715.908</v>
      </c>
      <c r="L87" s="16">
        <f t="shared" si="7"/>
        <v>2728020.7079999996</v>
      </c>
      <c r="M87" s="18">
        <f t="shared" si="8"/>
        <v>131788.43999999997</v>
      </c>
    </row>
    <row r="88" spans="1:13" ht="15">
      <c r="A88" s="3">
        <v>86</v>
      </c>
      <c r="B88" s="11" t="s">
        <v>4</v>
      </c>
      <c r="C88" s="4"/>
      <c r="D88" s="39">
        <v>6910</v>
      </c>
      <c r="E88" s="8">
        <v>1</v>
      </c>
      <c r="F88" s="17">
        <f t="shared" si="5"/>
        <v>96740</v>
      </c>
      <c r="G88" s="31">
        <f t="shared" si="9"/>
        <v>2002518</v>
      </c>
      <c r="H88" s="31"/>
      <c r="I88" s="26"/>
      <c r="J88" s="26"/>
      <c r="K88" s="35">
        <f t="shared" si="6"/>
        <v>170214.03</v>
      </c>
      <c r="L88" s="16">
        <f t="shared" si="7"/>
        <v>2172732.03</v>
      </c>
      <c r="M88" s="18">
        <f t="shared" si="8"/>
        <v>104962.9</v>
      </c>
    </row>
    <row r="89" spans="1:13" ht="15">
      <c r="A89" s="3">
        <v>87</v>
      </c>
      <c r="B89" s="11" t="s">
        <v>4</v>
      </c>
      <c r="C89" s="4"/>
      <c r="D89" s="39">
        <v>5251</v>
      </c>
      <c r="E89" s="8">
        <v>1</v>
      </c>
      <c r="F89" s="17">
        <f t="shared" si="5"/>
        <v>73514</v>
      </c>
      <c r="G89" s="31">
        <f t="shared" si="9"/>
        <v>1521739.8</v>
      </c>
      <c r="H89" s="31"/>
      <c r="I89" s="26"/>
      <c r="J89" s="26"/>
      <c r="K89" s="35">
        <f t="shared" si="6"/>
        <v>129347.883</v>
      </c>
      <c r="L89" s="16">
        <f t="shared" si="7"/>
        <v>1651087.683</v>
      </c>
      <c r="M89" s="18">
        <f t="shared" si="8"/>
        <v>79762.69</v>
      </c>
    </row>
    <row r="90" spans="1:13" ht="15">
      <c r="A90" s="3">
        <v>88</v>
      </c>
      <c r="B90" s="11" t="s">
        <v>4</v>
      </c>
      <c r="C90" s="4"/>
      <c r="D90" s="39">
        <v>4760</v>
      </c>
      <c r="E90" s="8">
        <v>1</v>
      </c>
      <c r="F90" s="17">
        <f t="shared" si="5"/>
        <v>66640</v>
      </c>
      <c r="G90" s="31">
        <f t="shared" si="9"/>
        <v>1379448</v>
      </c>
      <c r="H90" s="31"/>
      <c r="I90" s="26"/>
      <c r="J90" s="26"/>
      <c r="K90" s="35">
        <f t="shared" si="6"/>
        <v>117253.08</v>
      </c>
      <c r="L90" s="16">
        <f t="shared" si="7"/>
        <v>1496701.08</v>
      </c>
      <c r="M90" s="18">
        <f t="shared" si="8"/>
        <v>72304.40000000001</v>
      </c>
    </row>
    <row r="91" spans="1:13" ht="15">
      <c r="A91" s="3">
        <v>89</v>
      </c>
      <c r="B91" s="11" t="s">
        <v>4</v>
      </c>
      <c r="C91" s="4"/>
      <c r="D91" s="39">
        <v>5560</v>
      </c>
      <c r="E91" s="8">
        <v>1</v>
      </c>
      <c r="F91" s="17">
        <f t="shared" si="5"/>
        <v>77840</v>
      </c>
      <c r="G91" s="31">
        <f t="shared" si="9"/>
        <v>1611288</v>
      </c>
      <c r="H91" s="31"/>
      <c r="I91" s="26"/>
      <c r="J91" s="26"/>
      <c r="K91" s="35">
        <f t="shared" si="6"/>
        <v>136959.47999999998</v>
      </c>
      <c r="L91" s="16">
        <f t="shared" si="7"/>
        <v>1748247.48</v>
      </c>
      <c r="M91" s="18">
        <f t="shared" si="8"/>
        <v>84456.40000000001</v>
      </c>
    </row>
    <row r="92" spans="1:13" ht="15">
      <c r="A92" s="3">
        <v>90</v>
      </c>
      <c r="B92" s="10" t="s">
        <v>4</v>
      </c>
      <c r="C92" s="4"/>
      <c r="D92" s="39">
        <v>4245</v>
      </c>
      <c r="E92" s="8">
        <v>1.1</v>
      </c>
      <c r="F92" s="17">
        <f t="shared" si="5"/>
        <v>65373</v>
      </c>
      <c r="G92" s="31">
        <f t="shared" si="9"/>
        <v>1353221.0999999999</v>
      </c>
      <c r="H92" s="31"/>
      <c r="I92" s="26"/>
      <c r="J92" s="26"/>
      <c r="K92" s="35">
        <f t="shared" si="6"/>
        <v>115023.7935</v>
      </c>
      <c r="L92" s="16">
        <f t="shared" si="7"/>
        <v>1468244.8934999998</v>
      </c>
      <c r="M92" s="18">
        <f t="shared" si="8"/>
        <v>70929.70499999999</v>
      </c>
    </row>
    <row r="93" spans="1:13" ht="15">
      <c r="A93" s="3">
        <v>91</v>
      </c>
      <c r="B93" s="10" t="s">
        <v>4</v>
      </c>
      <c r="C93" s="4"/>
      <c r="D93" s="39">
        <v>4311</v>
      </c>
      <c r="E93" s="8">
        <v>1.1</v>
      </c>
      <c r="F93" s="17">
        <f t="shared" si="5"/>
        <v>66389.40000000001</v>
      </c>
      <c r="G93" s="31">
        <f t="shared" si="9"/>
        <v>1374260.58</v>
      </c>
      <c r="H93" s="31"/>
      <c r="I93" s="26"/>
      <c r="J93" s="26"/>
      <c r="K93" s="35">
        <f t="shared" si="6"/>
        <v>116812.1493</v>
      </c>
      <c r="L93" s="16">
        <f t="shared" si="7"/>
        <v>1491072.7293</v>
      </c>
      <c r="M93" s="18">
        <f t="shared" si="8"/>
        <v>72032.499</v>
      </c>
    </row>
    <row r="94" spans="1:13" ht="15">
      <c r="A94" s="3">
        <v>92</v>
      </c>
      <c r="B94" s="10" t="s">
        <v>4</v>
      </c>
      <c r="C94" s="4"/>
      <c r="D94" s="39">
        <v>5085</v>
      </c>
      <c r="E94" s="8">
        <v>1.1</v>
      </c>
      <c r="F94" s="17">
        <f t="shared" si="5"/>
        <v>78309</v>
      </c>
      <c r="G94" s="31">
        <f t="shared" si="9"/>
        <v>1620996.3</v>
      </c>
      <c r="H94" s="31"/>
      <c r="I94" s="26"/>
      <c r="J94" s="26"/>
      <c r="K94" s="35">
        <f t="shared" si="6"/>
        <v>137784.6855</v>
      </c>
      <c r="L94" s="16">
        <f t="shared" si="7"/>
        <v>1758780.9855</v>
      </c>
      <c r="M94" s="18">
        <f t="shared" si="8"/>
        <v>84965.265</v>
      </c>
    </row>
    <row r="95" spans="1:13" ht="15">
      <c r="A95" s="3">
        <v>93</v>
      </c>
      <c r="B95" s="10" t="s">
        <v>4</v>
      </c>
      <c r="C95" s="4"/>
      <c r="D95" s="39">
        <v>5061</v>
      </c>
      <c r="E95" s="8">
        <v>1.1</v>
      </c>
      <c r="F95" s="17">
        <f t="shared" si="5"/>
        <v>77939.40000000001</v>
      </c>
      <c r="G95" s="31">
        <f t="shared" si="9"/>
        <v>1613345.58</v>
      </c>
      <c r="H95" s="31"/>
      <c r="I95" s="26"/>
      <c r="J95" s="26"/>
      <c r="K95" s="35">
        <f t="shared" si="6"/>
        <v>137134.37430000002</v>
      </c>
      <c r="L95" s="16">
        <f t="shared" si="7"/>
        <v>1750479.9543</v>
      </c>
      <c r="M95" s="18">
        <f t="shared" si="8"/>
        <v>84564.24900000001</v>
      </c>
    </row>
    <row r="96" spans="1:13" ht="15">
      <c r="A96" s="3">
        <v>94</v>
      </c>
      <c r="B96" s="10" t="s">
        <v>4</v>
      </c>
      <c r="C96" s="4"/>
      <c r="D96" s="39">
        <v>5715</v>
      </c>
      <c r="E96" s="8">
        <v>1.1</v>
      </c>
      <c r="F96" s="17">
        <f t="shared" si="5"/>
        <v>88011.00000000001</v>
      </c>
      <c r="G96" s="31">
        <f t="shared" si="9"/>
        <v>1821827.7000000002</v>
      </c>
      <c r="H96" s="31"/>
      <c r="I96" s="26"/>
      <c r="J96" s="26"/>
      <c r="K96" s="35">
        <f t="shared" si="6"/>
        <v>154855.35450000002</v>
      </c>
      <c r="L96" s="16">
        <f t="shared" si="7"/>
        <v>1976683.0545</v>
      </c>
      <c r="M96" s="18">
        <f t="shared" si="8"/>
        <v>95491.93500000001</v>
      </c>
    </row>
    <row r="97" spans="1:13" ht="15">
      <c r="A97" s="3">
        <v>95</v>
      </c>
      <c r="B97" s="10" t="s">
        <v>4</v>
      </c>
      <c r="C97" s="4"/>
      <c r="D97" s="39">
        <v>5848</v>
      </c>
      <c r="E97" s="8">
        <v>1.1</v>
      </c>
      <c r="F97" s="17">
        <f t="shared" si="5"/>
        <v>90059.2</v>
      </c>
      <c r="G97" s="31">
        <f t="shared" si="9"/>
        <v>1864225.44</v>
      </c>
      <c r="H97" s="31"/>
      <c r="I97" s="26"/>
      <c r="J97" s="26"/>
      <c r="K97" s="35">
        <f t="shared" si="6"/>
        <v>158459.16239999997</v>
      </c>
      <c r="L97" s="16">
        <f t="shared" si="7"/>
        <v>2022684.6024</v>
      </c>
      <c r="M97" s="18">
        <f t="shared" si="8"/>
        <v>97714.232</v>
      </c>
    </row>
    <row r="98" spans="1:13" ht="15">
      <c r="A98" s="3">
        <v>96</v>
      </c>
      <c r="B98" s="10" t="s">
        <v>4</v>
      </c>
      <c r="C98" s="4"/>
      <c r="D98" s="39">
        <v>6088</v>
      </c>
      <c r="E98" s="8">
        <v>1.1</v>
      </c>
      <c r="F98" s="17">
        <f t="shared" si="5"/>
        <v>93755.2</v>
      </c>
      <c r="G98" s="31">
        <f t="shared" si="9"/>
        <v>1940732.64</v>
      </c>
      <c r="H98" s="31"/>
      <c r="I98" s="26"/>
      <c r="J98" s="26"/>
      <c r="K98" s="35">
        <f t="shared" si="6"/>
        <v>164962.2744</v>
      </c>
      <c r="L98" s="16">
        <f t="shared" si="7"/>
        <v>2105694.9144</v>
      </c>
      <c r="M98" s="18">
        <f t="shared" si="8"/>
        <v>101724.392</v>
      </c>
    </row>
    <row r="99" spans="1:13" ht="15">
      <c r="A99" s="3">
        <v>97</v>
      </c>
      <c r="B99" s="11" t="s">
        <v>4</v>
      </c>
      <c r="C99" s="4"/>
      <c r="D99" s="39">
        <v>5563</v>
      </c>
      <c r="E99" s="8">
        <v>1</v>
      </c>
      <c r="F99" s="17">
        <f t="shared" si="5"/>
        <v>77882</v>
      </c>
      <c r="G99" s="31">
        <f t="shared" si="9"/>
        <v>1612157.4</v>
      </c>
      <c r="H99" s="31"/>
      <c r="I99" s="26"/>
      <c r="J99" s="26"/>
      <c r="K99" s="35">
        <f t="shared" si="6"/>
        <v>137033.379</v>
      </c>
      <c r="L99" s="16">
        <f t="shared" si="7"/>
        <v>1749190.7789999999</v>
      </c>
      <c r="M99" s="18">
        <f t="shared" si="8"/>
        <v>84501.97</v>
      </c>
    </row>
    <row r="100" spans="1:13" ht="15">
      <c r="A100" s="3">
        <v>98</v>
      </c>
      <c r="B100" s="11" t="s">
        <v>4</v>
      </c>
      <c r="C100" s="4"/>
      <c r="D100" s="39">
        <v>7394</v>
      </c>
      <c r="E100" s="8">
        <v>1</v>
      </c>
      <c r="F100" s="17">
        <f t="shared" si="5"/>
        <v>103516</v>
      </c>
      <c r="G100" s="31">
        <f t="shared" si="9"/>
        <v>2142781.1999999997</v>
      </c>
      <c r="H100" s="31"/>
      <c r="I100" s="26"/>
      <c r="J100" s="26"/>
      <c r="K100" s="35">
        <f t="shared" si="6"/>
        <v>182136.40199999997</v>
      </c>
      <c r="L100" s="16">
        <f t="shared" si="7"/>
        <v>2324917.6019999995</v>
      </c>
      <c r="M100" s="18">
        <f t="shared" si="8"/>
        <v>112314.85999999999</v>
      </c>
    </row>
    <row r="101" spans="1:13" ht="15">
      <c r="A101" s="3">
        <v>99</v>
      </c>
      <c r="B101" s="13" t="s">
        <v>5</v>
      </c>
      <c r="C101" s="4" t="s">
        <v>21</v>
      </c>
      <c r="D101" s="39">
        <v>8140</v>
      </c>
      <c r="E101" s="8"/>
      <c r="F101" s="17">
        <f t="shared" si="5"/>
        <v>0</v>
      </c>
      <c r="G101" s="31">
        <f t="shared" si="9"/>
        <v>0</v>
      </c>
      <c r="H101" s="31"/>
      <c r="I101" s="26"/>
      <c r="J101" s="26"/>
      <c r="K101" s="35"/>
      <c r="L101" s="16"/>
      <c r="M101" s="18">
        <f t="shared" si="8"/>
        <v>0</v>
      </c>
    </row>
    <row r="102" spans="1:13" ht="15">
      <c r="A102" s="3">
        <v>100</v>
      </c>
      <c r="B102" s="13" t="s">
        <v>5</v>
      </c>
      <c r="C102" s="4" t="s">
        <v>21</v>
      </c>
      <c r="D102" s="39">
        <v>14056</v>
      </c>
      <c r="E102" s="8"/>
      <c r="F102" s="17">
        <f t="shared" si="5"/>
        <v>0</v>
      </c>
      <c r="G102" s="31">
        <f t="shared" si="9"/>
        <v>0</v>
      </c>
      <c r="H102" s="31"/>
      <c r="I102" s="26"/>
      <c r="J102" s="26"/>
      <c r="K102" s="35"/>
      <c r="L102" s="16"/>
      <c r="M102" s="18">
        <f t="shared" si="8"/>
        <v>0</v>
      </c>
    </row>
    <row r="103" spans="1:13" ht="15">
      <c r="A103" s="3">
        <v>101</v>
      </c>
      <c r="B103" s="7" t="s">
        <v>4</v>
      </c>
      <c r="C103" s="4"/>
      <c r="D103" s="39">
        <v>6005</v>
      </c>
      <c r="E103" s="8">
        <v>0.75</v>
      </c>
      <c r="F103" s="17">
        <f t="shared" si="5"/>
        <v>63052.5</v>
      </c>
      <c r="G103" s="31">
        <f t="shared" si="9"/>
        <v>1305186.75</v>
      </c>
      <c r="H103" s="31"/>
      <c r="I103" s="26"/>
      <c r="J103" s="26"/>
      <c r="K103" s="35">
        <f t="shared" si="6"/>
        <v>110940.87375</v>
      </c>
      <c r="L103" s="16">
        <f t="shared" si="7"/>
        <v>1416127.62375</v>
      </c>
      <c r="M103" s="18">
        <f t="shared" si="8"/>
        <v>68411.96250000001</v>
      </c>
    </row>
    <row r="104" spans="1:13" ht="15">
      <c r="A104" s="3">
        <v>102</v>
      </c>
      <c r="B104" s="11" t="s">
        <v>4</v>
      </c>
      <c r="C104" s="4"/>
      <c r="D104" s="39">
        <v>7265</v>
      </c>
      <c r="E104" s="8">
        <v>1</v>
      </c>
      <c r="F104" s="17">
        <f t="shared" si="5"/>
        <v>101710</v>
      </c>
      <c r="G104" s="31">
        <f t="shared" si="9"/>
        <v>2105397</v>
      </c>
      <c r="H104" s="31"/>
      <c r="I104" s="26"/>
      <c r="J104" s="26"/>
      <c r="K104" s="35">
        <f t="shared" si="6"/>
        <v>178958.745</v>
      </c>
      <c r="L104" s="16">
        <f t="shared" si="7"/>
        <v>2284355.745</v>
      </c>
      <c r="M104" s="18">
        <f t="shared" si="8"/>
        <v>110355.35</v>
      </c>
    </row>
    <row r="105" spans="1:13" ht="15">
      <c r="A105" s="3">
        <v>103</v>
      </c>
      <c r="B105" s="11" t="s">
        <v>4</v>
      </c>
      <c r="C105" s="4"/>
      <c r="D105" s="39">
        <v>7237</v>
      </c>
      <c r="E105" s="8">
        <v>1</v>
      </c>
      <c r="F105" s="17">
        <f t="shared" si="5"/>
        <v>101318</v>
      </c>
      <c r="G105" s="31">
        <f t="shared" si="9"/>
        <v>2097282.6</v>
      </c>
      <c r="H105" s="31"/>
      <c r="I105" s="26"/>
      <c r="J105" s="26"/>
      <c r="K105" s="35">
        <f t="shared" si="6"/>
        <v>178269.021</v>
      </c>
      <c r="L105" s="16">
        <f t="shared" si="7"/>
        <v>2275551.6210000003</v>
      </c>
      <c r="M105" s="18">
        <f t="shared" si="8"/>
        <v>109930.03000000001</v>
      </c>
    </row>
    <row r="106" spans="1:13" ht="15">
      <c r="A106" s="3">
        <v>104</v>
      </c>
      <c r="B106" s="11" t="s">
        <v>4</v>
      </c>
      <c r="C106" s="4"/>
      <c r="D106" s="39">
        <v>6591</v>
      </c>
      <c r="E106" s="8">
        <v>1</v>
      </c>
      <c r="F106" s="17">
        <f t="shared" si="5"/>
        <v>92274</v>
      </c>
      <c r="G106" s="31">
        <f t="shared" si="9"/>
        <v>1910071.8</v>
      </c>
      <c r="H106" s="31"/>
      <c r="I106" s="26"/>
      <c r="J106" s="26"/>
      <c r="K106" s="35">
        <f t="shared" si="6"/>
        <v>162356.103</v>
      </c>
      <c r="L106" s="16">
        <f t="shared" si="7"/>
        <v>2072427.903</v>
      </c>
      <c r="M106" s="18">
        <f t="shared" si="8"/>
        <v>100117.29</v>
      </c>
    </row>
    <row r="107" spans="1:13" ht="15">
      <c r="A107" s="3">
        <v>105</v>
      </c>
      <c r="B107" s="11" t="s">
        <v>4</v>
      </c>
      <c r="C107" s="4"/>
      <c r="D107" s="39">
        <v>11138</v>
      </c>
      <c r="E107" s="8">
        <v>1</v>
      </c>
      <c r="F107" s="17">
        <f t="shared" si="5"/>
        <v>155932</v>
      </c>
      <c r="G107" s="31">
        <f t="shared" si="9"/>
        <v>3227792.4</v>
      </c>
      <c r="H107" s="31"/>
      <c r="I107" s="26"/>
      <c r="J107" s="26"/>
      <c r="K107" s="35">
        <f t="shared" si="6"/>
        <v>274362.354</v>
      </c>
      <c r="L107" s="16">
        <f t="shared" si="7"/>
        <v>3502154.7539999997</v>
      </c>
      <c r="M107" s="18">
        <f t="shared" si="8"/>
        <v>169186.22</v>
      </c>
    </row>
    <row r="108" spans="1:13" ht="15">
      <c r="A108" s="3">
        <v>106</v>
      </c>
      <c r="B108" s="11" t="s">
        <v>4</v>
      </c>
      <c r="C108" s="4"/>
      <c r="D108" s="39">
        <v>6601</v>
      </c>
      <c r="E108" s="8">
        <v>1</v>
      </c>
      <c r="F108" s="17">
        <f t="shared" si="5"/>
        <v>92414</v>
      </c>
      <c r="G108" s="31">
        <f t="shared" si="9"/>
        <v>1912969.8</v>
      </c>
      <c r="H108" s="31"/>
      <c r="I108" s="26"/>
      <c r="J108" s="26"/>
      <c r="K108" s="35">
        <f t="shared" si="6"/>
        <v>162602.433</v>
      </c>
      <c r="L108" s="16">
        <f t="shared" si="7"/>
        <v>2075572.233</v>
      </c>
      <c r="M108" s="18">
        <f t="shared" si="8"/>
        <v>100269.19</v>
      </c>
    </row>
    <row r="109" spans="1:13" ht="15">
      <c r="A109" s="3">
        <v>107</v>
      </c>
      <c r="B109" s="11" t="s">
        <v>4</v>
      </c>
      <c r="C109" s="4"/>
      <c r="D109" s="39">
        <v>7246</v>
      </c>
      <c r="E109" s="8">
        <v>1</v>
      </c>
      <c r="F109" s="17">
        <f t="shared" si="5"/>
        <v>101444</v>
      </c>
      <c r="G109" s="31">
        <f t="shared" si="9"/>
        <v>2099890.8</v>
      </c>
      <c r="H109" s="31"/>
      <c r="I109" s="26"/>
      <c r="J109" s="26"/>
      <c r="K109" s="35">
        <f t="shared" si="6"/>
        <v>178490.718</v>
      </c>
      <c r="L109" s="16">
        <f t="shared" si="7"/>
        <v>2278381.5179999997</v>
      </c>
      <c r="M109" s="18">
        <f t="shared" si="8"/>
        <v>110066.73999999999</v>
      </c>
    </row>
    <row r="110" spans="1:13" ht="15">
      <c r="A110" s="3">
        <v>108</v>
      </c>
      <c r="B110" s="11" t="s">
        <v>4</v>
      </c>
      <c r="C110" s="4"/>
      <c r="D110" s="39">
        <v>10151</v>
      </c>
      <c r="E110" s="8">
        <v>0.9</v>
      </c>
      <c r="F110" s="17">
        <f t="shared" si="5"/>
        <v>127902.59999999999</v>
      </c>
      <c r="G110" s="31">
        <f t="shared" si="9"/>
        <v>2647583.82</v>
      </c>
      <c r="H110" s="31"/>
      <c r="I110" s="26"/>
      <c r="J110" s="26"/>
      <c r="K110" s="35">
        <f t="shared" si="6"/>
        <v>225044.6247</v>
      </c>
      <c r="L110" s="16">
        <f t="shared" si="7"/>
        <v>2872628.4447</v>
      </c>
      <c r="M110" s="18">
        <f t="shared" si="8"/>
        <v>138774.321</v>
      </c>
    </row>
    <row r="111" spans="1:13" ht="15">
      <c r="A111" s="3">
        <v>109</v>
      </c>
      <c r="B111" s="13" t="s">
        <v>5</v>
      </c>
      <c r="C111" s="4" t="s">
        <v>21</v>
      </c>
      <c r="D111" s="39">
        <v>9918</v>
      </c>
      <c r="E111" s="8"/>
      <c r="F111" s="17">
        <f t="shared" si="5"/>
        <v>0</v>
      </c>
      <c r="G111" s="31">
        <f t="shared" si="9"/>
        <v>0</v>
      </c>
      <c r="H111" s="31"/>
      <c r="I111" s="26"/>
      <c r="J111" s="26"/>
      <c r="K111" s="35"/>
      <c r="L111" s="16"/>
      <c r="M111" s="18">
        <f t="shared" si="8"/>
        <v>0</v>
      </c>
    </row>
    <row r="112" spans="1:13" ht="15">
      <c r="A112" s="3">
        <v>110</v>
      </c>
      <c r="B112" s="13" t="s">
        <v>5</v>
      </c>
      <c r="C112" s="4" t="s">
        <v>21</v>
      </c>
      <c r="D112" s="39">
        <v>11201</v>
      </c>
      <c r="E112" s="8"/>
      <c r="F112" s="17">
        <f t="shared" si="5"/>
        <v>0</v>
      </c>
      <c r="G112" s="31">
        <f t="shared" si="9"/>
        <v>0</v>
      </c>
      <c r="H112" s="31"/>
      <c r="I112" s="26"/>
      <c r="J112" s="26"/>
      <c r="K112" s="35"/>
      <c r="L112" s="16"/>
      <c r="M112" s="18">
        <f t="shared" si="8"/>
        <v>0</v>
      </c>
    </row>
    <row r="113" spans="1:13" ht="15">
      <c r="A113" s="3">
        <v>111</v>
      </c>
      <c r="B113" s="4" t="s">
        <v>3</v>
      </c>
      <c r="C113" s="4" t="s">
        <v>20</v>
      </c>
      <c r="D113" s="39">
        <v>415</v>
      </c>
      <c r="E113" s="8"/>
      <c r="F113" s="17">
        <f t="shared" si="5"/>
        <v>0</v>
      </c>
      <c r="G113" s="31">
        <f t="shared" si="9"/>
        <v>0</v>
      </c>
      <c r="H113" s="31"/>
      <c r="I113" s="26"/>
      <c r="J113" s="26"/>
      <c r="K113" s="35"/>
      <c r="L113" s="16"/>
      <c r="M113" s="18">
        <f t="shared" si="8"/>
        <v>0</v>
      </c>
    </row>
    <row r="114" spans="1:13" ht="15">
      <c r="A114" s="3">
        <v>112</v>
      </c>
      <c r="B114" s="4" t="s">
        <v>6</v>
      </c>
      <c r="C114" s="4" t="s">
        <v>20</v>
      </c>
      <c r="D114" s="39">
        <v>880</v>
      </c>
      <c r="E114" s="8"/>
      <c r="F114" s="17">
        <f t="shared" si="5"/>
        <v>0</v>
      </c>
      <c r="G114" s="31">
        <f t="shared" si="9"/>
        <v>0</v>
      </c>
      <c r="H114" s="31"/>
      <c r="I114" s="26"/>
      <c r="J114" s="26"/>
      <c r="K114" s="35"/>
      <c r="L114" s="16"/>
      <c r="M114" s="18">
        <f t="shared" si="8"/>
        <v>0</v>
      </c>
    </row>
    <row r="115" spans="1:13" ht="15">
      <c r="A115" s="3">
        <v>113</v>
      </c>
      <c r="B115" s="13" t="s">
        <v>5</v>
      </c>
      <c r="C115" s="4" t="s">
        <v>21</v>
      </c>
      <c r="D115" s="39">
        <v>19863</v>
      </c>
      <c r="E115" s="8"/>
      <c r="F115" s="17">
        <f t="shared" si="5"/>
        <v>0</v>
      </c>
      <c r="G115" s="31">
        <f t="shared" si="9"/>
        <v>0</v>
      </c>
      <c r="H115" s="31"/>
      <c r="I115" s="26"/>
      <c r="J115" s="26"/>
      <c r="K115" s="35"/>
      <c r="L115" s="16"/>
      <c r="M115" s="18">
        <f t="shared" si="8"/>
        <v>0</v>
      </c>
    </row>
    <row r="116" spans="1:13" ht="15">
      <c r="A116" s="3">
        <v>114</v>
      </c>
      <c r="B116" s="13" t="s">
        <v>5</v>
      </c>
      <c r="C116" s="4" t="s">
        <v>21</v>
      </c>
      <c r="D116" s="39">
        <v>12699</v>
      </c>
      <c r="E116" s="8"/>
      <c r="F116" s="17">
        <f t="shared" si="5"/>
        <v>0</v>
      </c>
      <c r="G116" s="31">
        <f t="shared" si="9"/>
        <v>0</v>
      </c>
      <c r="H116" s="31"/>
      <c r="I116" s="26"/>
      <c r="J116" s="26"/>
      <c r="K116" s="35"/>
      <c r="L116" s="16"/>
      <c r="M116" s="18">
        <f t="shared" si="8"/>
        <v>0</v>
      </c>
    </row>
    <row r="117" spans="1:13" ht="15">
      <c r="A117" s="3">
        <v>115</v>
      </c>
      <c r="B117" s="7" t="s">
        <v>4</v>
      </c>
      <c r="C117" s="4"/>
      <c r="D117" s="39">
        <v>9088</v>
      </c>
      <c r="E117" s="8">
        <v>0.8</v>
      </c>
      <c r="F117" s="17">
        <f t="shared" si="5"/>
        <v>101785.6</v>
      </c>
      <c r="G117" s="31">
        <f t="shared" si="9"/>
        <v>2106961.92</v>
      </c>
      <c r="H117" s="31"/>
      <c r="I117" s="26"/>
      <c r="J117" s="26"/>
      <c r="K117" s="35">
        <f t="shared" si="6"/>
        <v>179091.76320000002</v>
      </c>
      <c r="L117" s="16">
        <f t="shared" si="7"/>
        <v>2286053.6832</v>
      </c>
      <c r="M117" s="18">
        <f t="shared" si="8"/>
        <v>110437.376</v>
      </c>
    </row>
    <row r="118" spans="1:13" ht="15">
      <c r="A118" s="3">
        <v>116</v>
      </c>
      <c r="B118" s="7" t="s">
        <v>4</v>
      </c>
      <c r="C118" s="4"/>
      <c r="D118" s="39">
        <v>6642</v>
      </c>
      <c r="E118" s="8">
        <v>0.8</v>
      </c>
      <c r="F118" s="17">
        <f t="shared" si="5"/>
        <v>74390.40000000001</v>
      </c>
      <c r="G118" s="31">
        <f t="shared" si="9"/>
        <v>1539881.28</v>
      </c>
      <c r="H118" s="31"/>
      <c r="I118" s="26"/>
      <c r="J118" s="26"/>
      <c r="K118" s="35">
        <f t="shared" si="6"/>
        <v>130889.9088</v>
      </c>
      <c r="L118" s="16">
        <f t="shared" si="7"/>
        <v>1670771.1888000001</v>
      </c>
      <c r="M118" s="18">
        <f t="shared" si="8"/>
        <v>80713.584</v>
      </c>
    </row>
    <row r="119" spans="1:13" ht="15">
      <c r="A119" s="3">
        <v>117</v>
      </c>
      <c r="B119" s="7" t="s">
        <v>4</v>
      </c>
      <c r="C119" s="4"/>
      <c r="D119" s="39">
        <v>5903</v>
      </c>
      <c r="E119" s="8">
        <v>0.8</v>
      </c>
      <c r="F119" s="17">
        <f t="shared" si="5"/>
        <v>66113.6</v>
      </c>
      <c r="G119" s="31">
        <f t="shared" si="9"/>
        <v>1368551.52</v>
      </c>
      <c r="H119" s="31"/>
      <c r="I119" s="26"/>
      <c r="J119" s="26"/>
      <c r="K119" s="35">
        <f t="shared" si="6"/>
        <v>116326.8792</v>
      </c>
      <c r="L119" s="16">
        <f t="shared" si="7"/>
        <v>1484878.3992</v>
      </c>
      <c r="M119" s="18">
        <f t="shared" si="8"/>
        <v>71733.25600000001</v>
      </c>
    </row>
    <row r="120" spans="1:13" ht="15">
      <c r="A120" s="3">
        <v>118</v>
      </c>
      <c r="B120" s="4" t="s">
        <v>3</v>
      </c>
      <c r="C120" s="4" t="s">
        <v>22</v>
      </c>
      <c r="D120" s="39">
        <v>15594</v>
      </c>
      <c r="E120" s="8"/>
      <c r="F120" s="17">
        <f t="shared" si="5"/>
        <v>0</v>
      </c>
      <c r="G120" s="31">
        <f t="shared" si="9"/>
        <v>0</v>
      </c>
      <c r="H120" s="31"/>
      <c r="I120" s="26"/>
      <c r="J120" s="26"/>
      <c r="K120" s="35"/>
      <c r="L120" s="16"/>
      <c r="M120" s="18">
        <f t="shared" si="8"/>
        <v>0</v>
      </c>
    </row>
    <row r="121" spans="1:13" ht="15">
      <c r="A121" s="3">
        <v>119</v>
      </c>
      <c r="B121" s="11" t="s">
        <v>4</v>
      </c>
      <c r="C121" s="4"/>
      <c r="D121" s="39">
        <v>2539</v>
      </c>
      <c r="E121" s="8">
        <v>1</v>
      </c>
      <c r="F121" s="17">
        <f t="shared" si="5"/>
        <v>35546</v>
      </c>
      <c r="G121" s="31">
        <f t="shared" si="9"/>
        <v>735802.2</v>
      </c>
      <c r="H121" s="31"/>
      <c r="I121" s="26"/>
      <c r="J121" s="26"/>
      <c r="K121" s="35">
        <f t="shared" si="6"/>
        <v>62543.187</v>
      </c>
      <c r="L121" s="16">
        <f t="shared" si="7"/>
        <v>798345.387</v>
      </c>
      <c r="M121" s="18">
        <f t="shared" si="8"/>
        <v>38567.41</v>
      </c>
    </row>
    <row r="122" spans="1:13" ht="15">
      <c r="A122" s="3">
        <v>120</v>
      </c>
      <c r="B122" s="11" t="s">
        <v>4</v>
      </c>
      <c r="C122" s="4"/>
      <c r="D122" s="39">
        <v>2436</v>
      </c>
      <c r="E122" s="8">
        <v>1</v>
      </c>
      <c r="F122" s="17">
        <f t="shared" si="5"/>
        <v>34104</v>
      </c>
      <c r="G122" s="31">
        <f t="shared" si="9"/>
        <v>705952.7999999999</v>
      </c>
      <c r="H122" s="31"/>
      <c r="I122" s="26"/>
      <c r="J122" s="26"/>
      <c r="K122" s="35">
        <f t="shared" si="6"/>
        <v>60005.988</v>
      </c>
      <c r="L122" s="16">
        <f t="shared" si="7"/>
        <v>765958.788</v>
      </c>
      <c r="M122" s="18">
        <f t="shared" si="8"/>
        <v>37002.84</v>
      </c>
    </row>
    <row r="123" spans="1:13" ht="15">
      <c r="A123" s="3">
        <v>121</v>
      </c>
      <c r="B123" s="11" t="s">
        <v>4</v>
      </c>
      <c r="C123" s="4"/>
      <c r="D123" s="39">
        <v>2688</v>
      </c>
      <c r="E123" s="8">
        <v>1</v>
      </c>
      <c r="F123" s="17">
        <f t="shared" si="5"/>
        <v>37632</v>
      </c>
      <c r="G123" s="31">
        <f t="shared" si="9"/>
        <v>778982.4</v>
      </c>
      <c r="H123" s="31"/>
      <c r="I123" s="26"/>
      <c r="J123" s="26"/>
      <c r="K123" s="35">
        <f t="shared" si="6"/>
        <v>66213.504</v>
      </c>
      <c r="L123" s="16">
        <f t="shared" si="7"/>
        <v>845195.904</v>
      </c>
      <c r="M123" s="18">
        <f t="shared" si="8"/>
        <v>40830.72</v>
      </c>
    </row>
    <row r="124" spans="1:13" ht="15">
      <c r="A124" s="3">
        <v>122</v>
      </c>
      <c r="B124" s="11" t="s">
        <v>4</v>
      </c>
      <c r="C124" s="4"/>
      <c r="D124" s="39">
        <v>2939</v>
      </c>
      <c r="E124" s="8">
        <v>1</v>
      </c>
      <c r="F124" s="17">
        <f t="shared" si="5"/>
        <v>41146</v>
      </c>
      <c r="G124" s="31">
        <f t="shared" si="9"/>
        <v>851722.2</v>
      </c>
      <c r="H124" s="31"/>
      <c r="I124" s="26"/>
      <c r="J124" s="26"/>
      <c r="K124" s="35">
        <f t="shared" si="6"/>
        <v>72396.387</v>
      </c>
      <c r="L124" s="16">
        <f t="shared" si="7"/>
        <v>924118.5869999999</v>
      </c>
      <c r="M124" s="18">
        <f t="shared" si="8"/>
        <v>44643.409999999996</v>
      </c>
    </row>
    <row r="125" spans="1:13" ht="15">
      <c r="A125" s="3">
        <v>123</v>
      </c>
      <c r="B125" s="11" t="s">
        <v>4</v>
      </c>
      <c r="C125" s="4"/>
      <c r="D125" s="39">
        <v>3637</v>
      </c>
      <c r="E125" s="8">
        <v>1</v>
      </c>
      <c r="F125" s="17">
        <f t="shared" si="5"/>
        <v>50918</v>
      </c>
      <c r="G125" s="31">
        <f t="shared" si="9"/>
        <v>1054002.5999999999</v>
      </c>
      <c r="H125" s="31"/>
      <c r="I125" s="26"/>
      <c r="J125" s="26"/>
      <c r="K125" s="35">
        <f t="shared" si="6"/>
        <v>89590.22099999999</v>
      </c>
      <c r="L125" s="16">
        <f t="shared" si="7"/>
        <v>1143592.8209999998</v>
      </c>
      <c r="M125" s="18">
        <f t="shared" si="8"/>
        <v>55246.02999999999</v>
      </c>
    </row>
    <row r="126" spans="1:13" ht="15">
      <c r="A126" s="3">
        <v>124</v>
      </c>
      <c r="B126" s="11" t="s">
        <v>4</v>
      </c>
      <c r="C126" s="4"/>
      <c r="D126" s="39">
        <v>3396</v>
      </c>
      <c r="E126" s="8">
        <v>1</v>
      </c>
      <c r="F126" s="17">
        <f t="shared" si="5"/>
        <v>47544</v>
      </c>
      <c r="G126" s="31">
        <f t="shared" si="9"/>
        <v>984160.7999999999</v>
      </c>
      <c r="H126" s="31"/>
      <c r="I126" s="26"/>
      <c r="J126" s="26"/>
      <c r="K126" s="35">
        <f t="shared" si="6"/>
        <v>83653.668</v>
      </c>
      <c r="L126" s="16">
        <f t="shared" si="7"/>
        <v>1067814.4679999999</v>
      </c>
      <c r="M126" s="18">
        <f t="shared" si="8"/>
        <v>51585.24</v>
      </c>
    </row>
    <row r="127" spans="1:13" ht="15">
      <c r="A127" s="3">
        <v>125</v>
      </c>
      <c r="B127" s="10" t="s">
        <v>4</v>
      </c>
      <c r="C127" s="4"/>
      <c r="D127" s="39">
        <v>2683</v>
      </c>
      <c r="E127" s="8">
        <v>1.2</v>
      </c>
      <c r="F127" s="17">
        <f t="shared" si="5"/>
        <v>45074.4</v>
      </c>
      <c r="G127" s="31">
        <f t="shared" si="9"/>
        <v>933040.08</v>
      </c>
      <c r="H127" s="31"/>
      <c r="I127" s="26"/>
      <c r="J127" s="26"/>
      <c r="K127" s="35">
        <f t="shared" si="6"/>
        <v>79308.4068</v>
      </c>
      <c r="L127" s="16">
        <f t="shared" si="7"/>
        <v>1012348.4868</v>
      </c>
      <c r="M127" s="18">
        <f t="shared" si="8"/>
        <v>48905.724</v>
      </c>
    </row>
    <row r="128" spans="1:13" ht="15">
      <c r="A128" s="3">
        <v>126</v>
      </c>
      <c r="B128" s="10" t="s">
        <v>4</v>
      </c>
      <c r="C128" s="4"/>
      <c r="D128" s="39">
        <v>2845</v>
      </c>
      <c r="E128" s="8">
        <v>1.2</v>
      </c>
      <c r="F128" s="17">
        <f t="shared" si="5"/>
        <v>47796</v>
      </c>
      <c r="G128" s="31">
        <f t="shared" si="9"/>
        <v>989377.2</v>
      </c>
      <c r="H128" s="31"/>
      <c r="I128" s="26"/>
      <c r="J128" s="26"/>
      <c r="K128" s="35">
        <f t="shared" si="6"/>
        <v>84097.06199999999</v>
      </c>
      <c r="L128" s="16">
        <f t="shared" si="7"/>
        <v>1073474.2619999999</v>
      </c>
      <c r="M128" s="18">
        <f t="shared" si="8"/>
        <v>51858.659999999996</v>
      </c>
    </row>
    <row r="129" spans="1:13" ht="15">
      <c r="A129" s="3">
        <v>127</v>
      </c>
      <c r="B129" s="10" t="s">
        <v>4</v>
      </c>
      <c r="C129" s="4"/>
      <c r="D129" s="39">
        <v>2942</v>
      </c>
      <c r="E129" s="8">
        <v>1.2</v>
      </c>
      <c r="F129" s="17">
        <f t="shared" si="5"/>
        <v>49425.6</v>
      </c>
      <c r="G129" s="31">
        <f t="shared" si="9"/>
        <v>1023109.9199999999</v>
      </c>
      <c r="H129" s="31"/>
      <c r="I129" s="26"/>
      <c r="J129" s="26"/>
      <c r="K129" s="35">
        <f t="shared" si="6"/>
        <v>86964.34319999999</v>
      </c>
      <c r="L129" s="16">
        <f t="shared" si="7"/>
        <v>1110074.2632</v>
      </c>
      <c r="M129" s="18">
        <f t="shared" si="8"/>
        <v>53626.776</v>
      </c>
    </row>
    <row r="130" spans="1:13" ht="15">
      <c r="A130" s="3">
        <v>128</v>
      </c>
      <c r="B130" s="10" t="s">
        <v>4</v>
      </c>
      <c r="C130" s="4"/>
      <c r="D130" s="39">
        <v>2719</v>
      </c>
      <c r="E130" s="8">
        <v>1.2</v>
      </c>
      <c r="F130" s="17">
        <f t="shared" si="5"/>
        <v>45679.2</v>
      </c>
      <c r="G130" s="31">
        <f t="shared" si="9"/>
        <v>945559.44</v>
      </c>
      <c r="H130" s="31"/>
      <c r="I130" s="26"/>
      <c r="J130" s="26"/>
      <c r="K130" s="35">
        <f t="shared" si="6"/>
        <v>80372.5524</v>
      </c>
      <c r="L130" s="16">
        <f t="shared" si="7"/>
        <v>1025931.9924</v>
      </c>
      <c r="M130" s="18">
        <f t="shared" si="8"/>
        <v>49561.932</v>
      </c>
    </row>
    <row r="131" spans="1:13" ht="15">
      <c r="A131" s="3">
        <v>129</v>
      </c>
      <c r="B131" s="10" t="s">
        <v>4</v>
      </c>
      <c r="C131" s="4"/>
      <c r="D131" s="39">
        <v>2606</v>
      </c>
      <c r="E131" s="8">
        <v>1.2</v>
      </c>
      <c r="F131" s="17">
        <f t="shared" si="5"/>
        <v>43780.799999999996</v>
      </c>
      <c r="G131" s="31">
        <f t="shared" si="9"/>
        <v>906262.5599999998</v>
      </c>
      <c r="H131" s="31"/>
      <c r="I131" s="26"/>
      <c r="J131" s="26"/>
      <c r="K131" s="35">
        <f t="shared" si="6"/>
        <v>77032.31759999998</v>
      </c>
      <c r="L131" s="16">
        <f t="shared" si="7"/>
        <v>983294.8775999998</v>
      </c>
      <c r="M131" s="18">
        <f t="shared" si="8"/>
        <v>47502.16799999999</v>
      </c>
    </row>
    <row r="132" spans="1:13" ht="15">
      <c r="A132" s="3">
        <v>130</v>
      </c>
      <c r="B132" s="10" t="s">
        <v>4</v>
      </c>
      <c r="C132" s="4"/>
      <c r="D132" s="39">
        <v>2765</v>
      </c>
      <c r="E132" s="8">
        <v>1.2</v>
      </c>
      <c r="F132" s="17">
        <f t="shared" si="5"/>
        <v>46452</v>
      </c>
      <c r="G132" s="31">
        <f t="shared" si="9"/>
        <v>961556.4</v>
      </c>
      <c r="H132" s="31"/>
      <c r="I132" s="26"/>
      <c r="J132" s="26"/>
      <c r="K132" s="35">
        <f t="shared" si="6"/>
        <v>81732.29400000001</v>
      </c>
      <c r="L132" s="16">
        <f t="shared" si="7"/>
        <v>1043288.694</v>
      </c>
      <c r="M132" s="18">
        <f t="shared" si="8"/>
        <v>50400.420000000006</v>
      </c>
    </row>
    <row r="133" spans="1:13" ht="15">
      <c r="A133" s="3">
        <v>131</v>
      </c>
      <c r="B133" s="10" t="s">
        <v>4</v>
      </c>
      <c r="C133" s="4"/>
      <c r="D133" s="39">
        <v>2623</v>
      </c>
      <c r="E133" s="8">
        <v>1.2</v>
      </c>
      <c r="F133" s="17">
        <f t="shared" si="5"/>
        <v>44066.4</v>
      </c>
      <c r="G133" s="31">
        <f t="shared" si="9"/>
        <v>912174.48</v>
      </c>
      <c r="H133" s="31"/>
      <c r="I133" s="26"/>
      <c r="J133" s="26"/>
      <c r="K133" s="35">
        <f t="shared" si="6"/>
        <v>77534.8308</v>
      </c>
      <c r="L133" s="16">
        <f t="shared" si="7"/>
        <v>989709.3108</v>
      </c>
      <c r="M133" s="18">
        <f t="shared" si="8"/>
        <v>47812.044</v>
      </c>
    </row>
    <row r="134" spans="1:13" ht="15">
      <c r="A134" s="3">
        <v>132</v>
      </c>
      <c r="B134" s="10" t="s">
        <v>4</v>
      </c>
      <c r="C134" s="4"/>
      <c r="D134" s="39">
        <v>2480</v>
      </c>
      <c r="E134" s="8">
        <v>1.2</v>
      </c>
      <c r="F134" s="17">
        <f t="shared" si="5"/>
        <v>41664</v>
      </c>
      <c r="G134" s="31">
        <f t="shared" si="9"/>
        <v>862444.7999999999</v>
      </c>
      <c r="H134" s="31"/>
      <c r="I134" s="26"/>
      <c r="J134" s="26"/>
      <c r="K134" s="35">
        <f t="shared" si="6"/>
        <v>73307.80799999999</v>
      </c>
      <c r="L134" s="16">
        <f t="shared" si="7"/>
        <v>935752.6079999999</v>
      </c>
      <c r="M134" s="18">
        <f t="shared" si="8"/>
        <v>45205.439999999995</v>
      </c>
    </row>
    <row r="135" spans="1:13" ht="15">
      <c r="A135" s="3">
        <v>133</v>
      </c>
      <c r="B135" s="10" t="s">
        <v>4</v>
      </c>
      <c r="C135" s="4"/>
      <c r="D135" s="39">
        <v>2370</v>
      </c>
      <c r="E135" s="8">
        <v>1.2</v>
      </c>
      <c r="F135" s="17">
        <f>(D135*E135)*14</f>
        <v>39816</v>
      </c>
      <c r="G135" s="31">
        <f t="shared" si="9"/>
        <v>824191.2</v>
      </c>
      <c r="H135" s="31"/>
      <c r="I135" s="26"/>
      <c r="J135" s="26"/>
      <c r="K135" s="35">
        <f>(G135/100)*8.5</f>
        <v>70056.25200000001</v>
      </c>
      <c r="L135" s="16">
        <f>G135+K135</f>
        <v>894247.4519999999</v>
      </c>
      <c r="M135" s="18">
        <f>L135/20.7</f>
        <v>43200.36</v>
      </c>
    </row>
    <row r="136" spans="1:13" ht="15">
      <c r="A136" s="3">
        <v>134</v>
      </c>
      <c r="B136" s="4" t="s">
        <v>3</v>
      </c>
      <c r="C136" s="4" t="s">
        <v>23</v>
      </c>
      <c r="D136" s="39">
        <v>1651</v>
      </c>
      <c r="E136" s="8"/>
      <c r="F136" s="20"/>
      <c r="G136" s="31"/>
      <c r="H136" s="31"/>
      <c r="I136" s="26"/>
      <c r="J136" s="26"/>
      <c r="K136" s="35"/>
      <c r="L136" s="16"/>
      <c r="M136" s="18"/>
    </row>
    <row r="137" spans="1:13" ht="15">
      <c r="A137" s="3">
        <v>135</v>
      </c>
      <c r="B137" s="4" t="s">
        <v>7</v>
      </c>
      <c r="C137" s="4" t="s">
        <v>24</v>
      </c>
      <c r="D137" s="39">
        <v>5000</v>
      </c>
      <c r="E137" s="8"/>
      <c r="F137" s="20"/>
      <c r="G137" s="31"/>
      <c r="H137" s="31"/>
      <c r="I137" s="26"/>
      <c r="J137" s="26"/>
      <c r="K137" s="35"/>
      <c r="L137" s="16"/>
      <c r="M137" s="18"/>
    </row>
    <row r="138" spans="1:13" ht="15">
      <c r="A138" s="3">
        <v>136</v>
      </c>
      <c r="B138" s="4" t="s">
        <v>8</v>
      </c>
      <c r="C138" s="4" t="s">
        <v>25</v>
      </c>
      <c r="D138" s="39">
        <v>4439</v>
      </c>
      <c r="E138" s="8"/>
      <c r="F138" s="20"/>
      <c r="G138" s="31"/>
      <c r="H138" s="31"/>
      <c r="I138" s="26"/>
      <c r="J138" s="26"/>
      <c r="K138" s="35"/>
      <c r="L138" s="16"/>
      <c r="M138" s="18"/>
    </row>
    <row r="139" spans="1:13" ht="15">
      <c r="A139" s="3">
        <v>137</v>
      </c>
      <c r="B139" s="12" t="s">
        <v>9</v>
      </c>
      <c r="C139" s="4"/>
      <c r="D139" s="39">
        <v>2553</v>
      </c>
      <c r="E139" s="8"/>
      <c r="F139" s="20"/>
      <c r="G139" s="31"/>
      <c r="H139" s="31"/>
      <c r="I139" s="26"/>
      <c r="J139" s="26"/>
      <c r="K139" s="35"/>
      <c r="L139" s="16"/>
      <c r="M139" s="18"/>
    </row>
    <row r="140" spans="1:13" ht="15">
      <c r="A140" s="3">
        <v>138</v>
      </c>
      <c r="B140" s="12" t="s">
        <v>9</v>
      </c>
      <c r="C140" s="4"/>
      <c r="D140" s="39">
        <v>144234</v>
      </c>
      <c r="E140" s="8"/>
      <c r="F140" s="20"/>
      <c r="G140" s="31"/>
      <c r="H140" s="31"/>
      <c r="I140" s="26"/>
      <c r="J140" s="26"/>
      <c r="K140" s="35"/>
      <c r="L140" s="16"/>
      <c r="M140" s="18"/>
    </row>
    <row r="141" spans="1:13" ht="15">
      <c r="A141" s="3">
        <v>139</v>
      </c>
      <c r="B141" s="12" t="s">
        <v>9</v>
      </c>
      <c r="C141" s="4"/>
      <c r="D141" s="39">
        <v>150972</v>
      </c>
      <c r="E141" s="8"/>
      <c r="F141" s="20"/>
      <c r="G141" s="31"/>
      <c r="H141" s="31"/>
      <c r="I141" s="26"/>
      <c r="J141" s="26"/>
      <c r="K141" s="35"/>
      <c r="L141" s="16"/>
      <c r="M141" s="18"/>
    </row>
    <row r="142" spans="1:13" ht="15">
      <c r="A142" s="3">
        <v>140</v>
      </c>
      <c r="B142" s="12" t="s">
        <v>9</v>
      </c>
      <c r="C142" s="4"/>
      <c r="D142" s="39">
        <v>2764</v>
      </c>
      <c r="E142" s="8"/>
      <c r="F142" s="20"/>
      <c r="G142" s="31"/>
      <c r="H142" s="31"/>
      <c r="I142" s="26"/>
      <c r="J142" s="26"/>
      <c r="K142" s="35"/>
      <c r="L142" s="16"/>
      <c r="M142" s="18"/>
    </row>
    <row r="143" spans="1:13" ht="15">
      <c r="A143" s="3">
        <v>141</v>
      </c>
      <c r="B143" s="12" t="s">
        <v>9</v>
      </c>
      <c r="C143" s="4"/>
      <c r="D143" s="39">
        <v>14433</v>
      </c>
      <c r="E143" s="8"/>
      <c r="F143" s="20"/>
      <c r="G143" s="31"/>
      <c r="H143" s="31"/>
      <c r="I143" s="26"/>
      <c r="J143" s="26"/>
      <c r="K143" s="35"/>
      <c r="L143" s="16"/>
      <c r="M143" s="18"/>
    </row>
    <row r="144" spans="1:13" ht="15">
      <c r="A144" s="3">
        <v>142</v>
      </c>
      <c r="B144" s="12" t="s">
        <v>9</v>
      </c>
      <c r="C144" s="4"/>
      <c r="D144" s="39">
        <v>4505</v>
      </c>
      <c r="E144" s="8"/>
      <c r="F144" s="20"/>
      <c r="G144" s="31"/>
      <c r="H144" s="31"/>
      <c r="I144" s="26"/>
      <c r="J144" s="26"/>
      <c r="K144" s="35"/>
      <c r="L144" s="16"/>
      <c r="M144" s="18"/>
    </row>
    <row r="145" spans="1:13" ht="15">
      <c r="A145" s="3">
        <v>143</v>
      </c>
      <c r="B145" s="4" t="s">
        <v>10</v>
      </c>
      <c r="C145" s="4" t="s">
        <v>26</v>
      </c>
      <c r="D145" s="39">
        <v>6029</v>
      </c>
      <c r="E145" s="8"/>
      <c r="F145" s="20"/>
      <c r="G145" s="31"/>
      <c r="H145" s="31"/>
      <c r="I145" s="26"/>
      <c r="J145" s="26"/>
      <c r="K145" s="35"/>
      <c r="L145" s="16"/>
      <c r="M145" s="18"/>
    </row>
    <row r="146" spans="1:13" ht="15">
      <c r="A146" s="3" t="s">
        <v>11</v>
      </c>
      <c r="B146" s="4" t="s">
        <v>10</v>
      </c>
      <c r="C146" s="4" t="s">
        <v>26</v>
      </c>
      <c r="D146" s="37">
        <v>123721.37907300002</v>
      </c>
      <c r="E146" s="8"/>
      <c r="F146" s="20"/>
      <c r="G146" s="31"/>
      <c r="H146" s="31"/>
      <c r="I146" s="26"/>
      <c r="J146" s="26"/>
      <c r="K146" s="35"/>
      <c r="L146" s="16"/>
      <c r="M146" s="18"/>
    </row>
    <row r="147" spans="7:13" ht="12.75">
      <c r="G147" s="32"/>
      <c r="H147" s="32"/>
      <c r="I147" s="27"/>
      <c r="J147" s="27"/>
      <c r="K147" s="35"/>
      <c r="L147" s="16"/>
      <c r="M147" s="16"/>
    </row>
    <row r="148" spans="2:10" ht="12.75">
      <c r="B148" s="5" t="s">
        <v>12</v>
      </c>
      <c r="D148" s="38">
        <f>SUM(D3:D147)</f>
        <v>1488389.379073</v>
      </c>
      <c r="F148" s="19" t="s">
        <v>47</v>
      </c>
      <c r="G148" s="32"/>
      <c r="H148" s="32"/>
      <c r="I148" s="27"/>
      <c r="J148" s="2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bwana</dc:creator>
  <cp:keywords/>
  <dc:description/>
  <cp:lastModifiedBy>Bwana Tucke-Tucke</cp:lastModifiedBy>
  <dcterms:created xsi:type="dcterms:W3CDTF">2023-01-26T21:57:14Z</dcterms:created>
  <dcterms:modified xsi:type="dcterms:W3CDTF">2024-04-05T12:18:50Z</dcterms:modified>
  <cp:category/>
  <cp:version/>
  <cp:contentType/>
  <cp:contentStatus/>
</cp:coreProperties>
</file>